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ЕРОНИКА\ПРОГРАММЫ\ОТЧЕТ выполнение программ\выполнение программ 2017\"/>
    </mc:Choice>
  </mc:AlternateContent>
  <bookViews>
    <workbookView xWindow="0" yWindow="555" windowWidth="28725" windowHeight="12135" activeTab="3"/>
  </bookViews>
  <sheets>
    <sheet name="1 кв." sheetId="13" r:id="rId1"/>
    <sheet name="2 кв." sheetId="14" r:id="rId2"/>
    <sheet name="3 кв." sheetId="15" r:id="rId3"/>
    <sheet name="год" sheetId="16" r:id="rId4"/>
  </sheets>
  <calcPr calcId="152511"/>
</workbook>
</file>

<file path=xl/calcChain.xml><?xml version="1.0" encoding="utf-8"?>
<calcChain xmlns="http://schemas.openxmlformats.org/spreadsheetml/2006/main">
  <c r="G199" i="16" l="1"/>
  <c r="G299" i="16"/>
  <c r="G298" i="16"/>
  <c r="E297" i="16" l="1"/>
  <c r="F297" i="16"/>
  <c r="G297" i="16"/>
  <c r="H297" i="16"/>
  <c r="D297" i="16"/>
  <c r="E299" i="16"/>
  <c r="F299" i="16"/>
  <c r="H299" i="16"/>
  <c r="D299" i="16"/>
  <c r="E298" i="16"/>
  <c r="F298" i="16"/>
  <c r="H298" i="16"/>
  <c r="D298" i="16"/>
  <c r="E296" i="16"/>
  <c r="F296" i="16"/>
  <c r="H296" i="16"/>
  <c r="D296" i="16"/>
  <c r="F74" i="16"/>
  <c r="G74" i="16"/>
  <c r="E74" i="16"/>
  <c r="D83" i="16"/>
  <c r="E83" i="16"/>
  <c r="F83" i="16"/>
  <c r="G83" i="16"/>
  <c r="C83" i="16"/>
  <c r="C45" i="16"/>
  <c r="C44" i="16"/>
  <c r="D45" i="16"/>
  <c r="E45" i="16"/>
  <c r="F45" i="16"/>
  <c r="G45" i="16"/>
  <c r="D84" i="16" l="1"/>
  <c r="E84" i="16"/>
  <c r="F84" i="16"/>
  <c r="G84" i="16"/>
  <c r="C84" i="16"/>
  <c r="G29" i="16" l="1"/>
  <c r="G24" i="16"/>
  <c r="E29" i="16"/>
  <c r="E24" i="16"/>
  <c r="G286" i="16"/>
  <c r="E286" i="16"/>
  <c r="F284" i="16"/>
  <c r="G284" i="16"/>
  <c r="E284" i="16"/>
  <c r="F271" i="16"/>
  <c r="G271" i="16"/>
  <c r="E271" i="16"/>
  <c r="F268" i="16"/>
  <c r="G268" i="16"/>
  <c r="E268" i="16"/>
  <c r="G266" i="16"/>
  <c r="E266" i="16"/>
  <c r="D16" i="16" l="1"/>
  <c r="D20" i="16" s="1"/>
  <c r="E16" i="16"/>
  <c r="E20" i="16" s="1"/>
  <c r="F16" i="16"/>
  <c r="G16" i="16"/>
  <c r="G20" i="16" s="1"/>
  <c r="H16" i="16"/>
  <c r="H20" i="16" s="1"/>
  <c r="C16" i="16"/>
  <c r="C20" i="16" s="1"/>
  <c r="F20" i="16"/>
  <c r="E179" i="16" l="1"/>
  <c r="E180" i="16" s="1"/>
  <c r="H292" i="16"/>
  <c r="H293" i="16" s="1"/>
  <c r="G292" i="16"/>
  <c r="G293" i="16" s="1"/>
  <c r="F292" i="16"/>
  <c r="F293" i="16" s="1"/>
  <c r="E292" i="16"/>
  <c r="E293" i="16" s="1"/>
  <c r="D292" i="16"/>
  <c r="D293" i="16" s="1"/>
  <c r="C292" i="16"/>
  <c r="C293" i="16" s="1"/>
  <c r="G287" i="16"/>
  <c r="E287" i="16"/>
  <c r="C287" i="16"/>
  <c r="F287" i="16"/>
  <c r="D287" i="16"/>
  <c r="H285" i="16"/>
  <c r="H284" i="16"/>
  <c r="G261" i="16"/>
  <c r="F261" i="16"/>
  <c r="E261" i="16"/>
  <c r="D261" i="16"/>
  <c r="C261" i="16"/>
  <c r="G259" i="16"/>
  <c r="F259" i="16"/>
  <c r="E259" i="16"/>
  <c r="D259" i="16"/>
  <c r="C259" i="16"/>
  <c r="G256" i="16"/>
  <c r="F256" i="16"/>
  <c r="E256" i="16"/>
  <c r="D256" i="16"/>
  <c r="C256" i="16"/>
  <c r="G251" i="16"/>
  <c r="G252" i="16" s="1"/>
  <c r="F251" i="16"/>
  <c r="F252" i="16" s="1"/>
  <c r="E251" i="16"/>
  <c r="E252" i="16" s="1"/>
  <c r="D251" i="16"/>
  <c r="D252" i="16" s="1"/>
  <c r="C251" i="16"/>
  <c r="C252" i="16" s="1"/>
  <c r="M245" i="16"/>
  <c r="K245" i="16"/>
  <c r="H244" i="16"/>
  <c r="H245" i="16" s="1"/>
  <c r="G244" i="16"/>
  <c r="G245" i="16" s="1"/>
  <c r="F244" i="16"/>
  <c r="F245" i="16" s="1"/>
  <c r="E244" i="16"/>
  <c r="E245" i="16" s="1"/>
  <c r="D244" i="16"/>
  <c r="D245" i="16" s="1"/>
  <c r="C244" i="16"/>
  <c r="C245" i="16" s="1"/>
  <c r="N234" i="16"/>
  <c r="M234" i="16"/>
  <c r="L234" i="16"/>
  <c r="K234" i="16"/>
  <c r="H230" i="16"/>
  <c r="H234" i="16" s="1"/>
  <c r="G230" i="16"/>
  <c r="G234" i="16" s="1"/>
  <c r="F230" i="16"/>
  <c r="F234" i="16" s="1"/>
  <c r="E230" i="16"/>
  <c r="E234" i="16" s="1"/>
  <c r="D230" i="16"/>
  <c r="D234" i="16" s="1"/>
  <c r="C230" i="16"/>
  <c r="C234" i="16" s="1"/>
  <c r="N223" i="16"/>
  <c r="M223" i="16"/>
  <c r="L223" i="16"/>
  <c r="K223" i="16"/>
  <c r="J223" i="16"/>
  <c r="H222" i="16"/>
  <c r="H223" i="16" s="1"/>
  <c r="G222" i="16"/>
  <c r="G223" i="16" s="1"/>
  <c r="F222" i="16"/>
  <c r="F223" i="16" s="1"/>
  <c r="E222" i="16"/>
  <c r="E223" i="16" s="1"/>
  <c r="D222" i="16"/>
  <c r="D223" i="16" s="1"/>
  <c r="C222" i="16"/>
  <c r="C223" i="16" s="1"/>
  <c r="N216" i="16"/>
  <c r="M216" i="16"/>
  <c r="L216" i="16"/>
  <c r="K216" i="16"/>
  <c r="J216" i="16"/>
  <c r="H215" i="16"/>
  <c r="H216" i="16" s="1"/>
  <c r="G215" i="16"/>
  <c r="G216" i="16" s="1"/>
  <c r="F215" i="16"/>
  <c r="F216" i="16" s="1"/>
  <c r="E215" i="16"/>
  <c r="E216" i="16" s="1"/>
  <c r="D215" i="16"/>
  <c r="D216" i="16" s="1"/>
  <c r="C215" i="16"/>
  <c r="C216" i="16" s="1"/>
  <c r="N209" i="16"/>
  <c r="M209" i="16"/>
  <c r="L209" i="16"/>
  <c r="K209" i="16"/>
  <c r="H208" i="16"/>
  <c r="H209" i="16" s="1"/>
  <c r="G208" i="16"/>
  <c r="G209" i="16" s="1"/>
  <c r="F208" i="16"/>
  <c r="F209" i="16" s="1"/>
  <c r="E208" i="16"/>
  <c r="E209" i="16" s="1"/>
  <c r="D208" i="16"/>
  <c r="D209" i="16" s="1"/>
  <c r="C208" i="16"/>
  <c r="C209" i="16" s="1"/>
  <c r="H200" i="16"/>
  <c r="G200" i="16"/>
  <c r="F200" i="16"/>
  <c r="E200" i="16"/>
  <c r="D200" i="16"/>
  <c r="C200" i="16"/>
  <c r="H199" i="16"/>
  <c r="F199" i="16"/>
  <c r="E199" i="16"/>
  <c r="D199" i="16"/>
  <c r="C199" i="16"/>
  <c r="N188" i="16"/>
  <c r="M188" i="16"/>
  <c r="L188" i="16"/>
  <c r="K188" i="16"/>
  <c r="J188" i="16"/>
  <c r="I188" i="16"/>
  <c r="H188" i="16"/>
  <c r="H191" i="16" s="1"/>
  <c r="G188" i="16"/>
  <c r="G191" i="16" s="1"/>
  <c r="F188" i="16"/>
  <c r="F191" i="16" s="1"/>
  <c r="E188" i="16"/>
  <c r="E191" i="16" s="1"/>
  <c r="D188" i="16"/>
  <c r="D191" i="16" s="1"/>
  <c r="C188" i="16"/>
  <c r="C191" i="16" s="1"/>
  <c r="H182" i="16"/>
  <c r="G182" i="16"/>
  <c r="F182" i="16"/>
  <c r="E182" i="16"/>
  <c r="D182" i="16"/>
  <c r="C182" i="16"/>
  <c r="H181" i="16"/>
  <c r="G181" i="16"/>
  <c r="F181" i="16"/>
  <c r="E181" i="16"/>
  <c r="D181" i="16"/>
  <c r="C181" i="16"/>
  <c r="H179" i="16"/>
  <c r="H180" i="16" s="1"/>
  <c r="G179" i="16"/>
  <c r="G180" i="16" s="1"/>
  <c r="F179" i="16"/>
  <c r="F180" i="16" s="1"/>
  <c r="D179" i="16"/>
  <c r="D180" i="16" s="1"/>
  <c r="C179" i="16"/>
  <c r="C180" i="16" s="1"/>
  <c r="H176" i="16"/>
  <c r="G176" i="16"/>
  <c r="F176" i="16"/>
  <c r="E176" i="16"/>
  <c r="D176" i="16"/>
  <c r="C176" i="16"/>
  <c r="G172" i="16"/>
  <c r="F172" i="16"/>
  <c r="E172" i="16"/>
  <c r="D172" i="16"/>
  <c r="C172" i="16"/>
  <c r="H165" i="16"/>
  <c r="H166" i="16" s="1"/>
  <c r="G165" i="16"/>
  <c r="G166" i="16" s="1"/>
  <c r="F165" i="16"/>
  <c r="F166" i="16" s="1"/>
  <c r="E165" i="16"/>
  <c r="E166" i="16" s="1"/>
  <c r="D165" i="16"/>
  <c r="D166" i="16" s="1"/>
  <c r="C165" i="16"/>
  <c r="C166" i="16" s="1"/>
  <c r="H158" i="16"/>
  <c r="H159" i="16" s="1"/>
  <c r="G158" i="16"/>
  <c r="G159" i="16" s="1"/>
  <c r="F158" i="16"/>
  <c r="F159" i="16" s="1"/>
  <c r="E158" i="16"/>
  <c r="E159" i="16" s="1"/>
  <c r="D158" i="16"/>
  <c r="D159" i="16" s="1"/>
  <c r="C158" i="16"/>
  <c r="C159" i="16" s="1"/>
  <c r="H149" i="16"/>
  <c r="G149" i="16"/>
  <c r="F149" i="16"/>
  <c r="E149" i="16"/>
  <c r="D149" i="16"/>
  <c r="C149" i="16"/>
  <c r="H148" i="16"/>
  <c r="G148" i="16"/>
  <c r="F148" i="16"/>
  <c r="E148" i="16"/>
  <c r="D148" i="16"/>
  <c r="C148" i="16"/>
  <c r="H139" i="16"/>
  <c r="H140" i="16" s="1"/>
  <c r="G139" i="16"/>
  <c r="F139" i="16"/>
  <c r="F140" i="16" s="1"/>
  <c r="E139" i="16"/>
  <c r="E140" i="16" s="1"/>
  <c r="D139" i="16"/>
  <c r="D140" i="16" s="1"/>
  <c r="C139" i="16"/>
  <c r="C140" i="16" s="1"/>
  <c r="H129" i="16"/>
  <c r="H130" i="16" s="1"/>
  <c r="F129" i="16"/>
  <c r="F130" i="16" s="1"/>
  <c r="D129" i="16"/>
  <c r="D130" i="16" s="1"/>
  <c r="H128" i="16"/>
  <c r="G128" i="16"/>
  <c r="G127" i="16" s="1"/>
  <c r="F128" i="16"/>
  <c r="F127" i="16" s="1"/>
  <c r="E128" i="16"/>
  <c r="E127" i="16" s="1"/>
  <c r="D128" i="16"/>
  <c r="C128" i="16"/>
  <c r="C127" i="16" s="1"/>
  <c r="H123" i="16"/>
  <c r="G123" i="16"/>
  <c r="F123" i="16"/>
  <c r="E123" i="16"/>
  <c r="D123" i="16"/>
  <c r="C123" i="16"/>
  <c r="H120" i="16"/>
  <c r="G120" i="16"/>
  <c r="F120" i="16"/>
  <c r="E120" i="16"/>
  <c r="D120" i="16"/>
  <c r="C120" i="16"/>
  <c r="G118" i="16"/>
  <c r="F118" i="16"/>
  <c r="E118" i="16"/>
  <c r="D118" i="16"/>
  <c r="C118" i="16"/>
  <c r="G117" i="16"/>
  <c r="F117" i="16"/>
  <c r="E117" i="16"/>
  <c r="D117" i="16"/>
  <c r="C117" i="16"/>
  <c r="C116" i="16" s="1"/>
  <c r="G113" i="16"/>
  <c r="F113" i="16"/>
  <c r="E113" i="16"/>
  <c r="D113" i="16"/>
  <c r="C113" i="16"/>
  <c r="G110" i="16"/>
  <c r="F110" i="16"/>
  <c r="E110" i="16"/>
  <c r="D110" i="16"/>
  <c r="C110" i="16"/>
  <c r="H108" i="16"/>
  <c r="H132" i="16" s="1"/>
  <c r="G108" i="16"/>
  <c r="G132" i="16" s="1"/>
  <c r="F108" i="16"/>
  <c r="F132" i="16" s="1"/>
  <c r="E108" i="16"/>
  <c r="E132" i="16" s="1"/>
  <c r="D108" i="16"/>
  <c r="D132" i="16" s="1"/>
  <c r="C108" i="16"/>
  <c r="C132" i="16" s="1"/>
  <c r="C299" i="16" s="1"/>
  <c r="H107" i="16"/>
  <c r="H131" i="16" s="1"/>
  <c r="G107" i="16"/>
  <c r="F107" i="16"/>
  <c r="E107" i="16"/>
  <c r="D107" i="16"/>
  <c r="C107" i="16"/>
  <c r="H106" i="16"/>
  <c r="G106" i="16"/>
  <c r="F106" i="16"/>
  <c r="E106" i="16"/>
  <c r="D106" i="16"/>
  <c r="C106" i="16"/>
  <c r="C105" i="16" s="1"/>
  <c r="H101" i="16"/>
  <c r="G101" i="16"/>
  <c r="F101" i="16"/>
  <c r="E101" i="16"/>
  <c r="D101" i="16"/>
  <c r="C101" i="16"/>
  <c r="G97" i="16"/>
  <c r="G96" i="16" s="1"/>
  <c r="F97" i="16"/>
  <c r="F96" i="16" s="1"/>
  <c r="E97" i="16"/>
  <c r="E96" i="16" s="1"/>
  <c r="D97" i="16"/>
  <c r="D96" i="16" s="1"/>
  <c r="C97" i="16"/>
  <c r="C96" i="16" s="1"/>
  <c r="G89" i="16"/>
  <c r="G88" i="16" s="1"/>
  <c r="F89" i="16"/>
  <c r="F88" i="16" s="1"/>
  <c r="E89" i="16"/>
  <c r="E88" i="16" s="1"/>
  <c r="D89" i="16"/>
  <c r="D88" i="16" s="1"/>
  <c r="C89" i="16"/>
  <c r="C88" i="16" s="1"/>
  <c r="E82" i="16"/>
  <c r="G79" i="16"/>
  <c r="F79" i="16"/>
  <c r="E79" i="16"/>
  <c r="D79" i="16"/>
  <c r="C79" i="16"/>
  <c r="G76" i="16"/>
  <c r="F76" i="16"/>
  <c r="E76" i="16"/>
  <c r="D76" i="16"/>
  <c r="D74" i="16" s="1"/>
  <c r="C76" i="16"/>
  <c r="C74" i="16" s="1"/>
  <c r="G71" i="16"/>
  <c r="F71" i="16"/>
  <c r="E71" i="16"/>
  <c r="D71" i="16"/>
  <c r="C71" i="16"/>
  <c r="G65" i="16"/>
  <c r="F65" i="16"/>
  <c r="E65" i="16"/>
  <c r="D65" i="16"/>
  <c r="C65" i="16"/>
  <c r="G63" i="16"/>
  <c r="F63" i="16"/>
  <c r="E63" i="16"/>
  <c r="D63" i="16"/>
  <c r="C63" i="16"/>
  <c r="G60" i="16"/>
  <c r="F60" i="16"/>
  <c r="E60" i="16"/>
  <c r="D60" i="16"/>
  <c r="C60" i="16"/>
  <c r="H55" i="16"/>
  <c r="G55" i="16"/>
  <c r="F55" i="16"/>
  <c r="E55" i="16"/>
  <c r="D55" i="16"/>
  <c r="C55" i="16"/>
  <c r="H50" i="16"/>
  <c r="G50" i="16"/>
  <c r="F50" i="16"/>
  <c r="E50" i="16"/>
  <c r="D50" i="16"/>
  <c r="C50" i="16"/>
  <c r="H47" i="16"/>
  <c r="G47" i="16"/>
  <c r="F47" i="16"/>
  <c r="E47" i="16"/>
  <c r="D47" i="16"/>
  <c r="C47" i="16"/>
  <c r="H46" i="16"/>
  <c r="G46" i="16"/>
  <c r="G69" i="16" s="1"/>
  <c r="F46" i="16"/>
  <c r="F69" i="16" s="1"/>
  <c r="E46" i="16"/>
  <c r="E69" i="16" s="1"/>
  <c r="D46" i="16"/>
  <c r="D69" i="16" s="1"/>
  <c r="C46" i="16"/>
  <c r="C69" i="16" s="1"/>
  <c r="H45" i="16"/>
  <c r="H44" i="16" s="1"/>
  <c r="G68" i="16"/>
  <c r="E68" i="16"/>
  <c r="D68" i="16"/>
  <c r="C68" i="16"/>
  <c r="H36" i="16"/>
  <c r="H37" i="16" s="1"/>
  <c r="G36" i="16"/>
  <c r="G37" i="16" s="1"/>
  <c r="F36" i="16"/>
  <c r="F37" i="16" s="1"/>
  <c r="E36" i="16"/>
  <c r="E37" i="16" s="1"/>
  <c r="D36" i="16"/>
  <c r="D37" i="16" s="1"/>
  <c r="C36" i="16"/>
  <c r="C37" i="16" s="1"/>
  <c r="H26" i="16"/>
  <c r="F26" i="16"/>
  <c r="F29" i="16" s="1"/>
  <c r="D26" i="16"/>
  <c r="D25" i="16" s="1"/>
  <c r="C26" i="16"/>
  <c r="C29" i="16" s="1"/>
  <c r="E25" i="16"/>
  <c r="G140" i="16" l="1"/>
  <c r="G296" i="16"/>
  <c r="D201" i="16"/>
  <c r="H201" i="16"/>
  <c r="F25" i="16"/>
  <c r="C130" i="16"/>
  <c r="C296" i="16" s="1"/>
  <c r="E150" i="16"/>
  <c r="D82" i="16"/>
  <c r="D150" i="16"/>
  <c r="C183" i="16"/>
  <c r="D67" i="16"/>
  <c r="C262" i="16"/>
  <c r="H127" i="16"/>
  <c r="C150" i="16"/>
  <c r="G150" i="16"/>
  <c r="F201" i="16"/>
  <c r="D262" i="16"/>
  <c r="C131" i="16"/>
  <c r="C298" i="16" s="1"/>
  <c r="H150" i="16"/>
  <c r="E262" i="16"/>
  <c r="H287" i="16"/>
  <c r="D116" i="16"/>
  <c r="D183" i="16"/>
  <c r="G131" i="16"/>
  <c r="D131" i="16"/>
  <c r="G105" i="16"/>
  <c r="D105" i="16"/>
  <c r="H105" i="16"/>
  <c r="F105" i="16"/>
  <c r="F131" i="16"/>
  <c r="G183" i="16"/>
  <c r="G262" i="16"/>
  <c r="G44" i="16"/>
  <c r="C201" i="16"/>
  <c r="G201" i="16"/>
  <c r="D44" i="16"/>
  <c r="E105" i="16"/>
  <c r="E116" i="16"/>
  <c r="H183" i="16"/>
  <c r="E44" i="16"/>
  <c r="F82" i="16"/>
  <c r="G116" i="16"/>
  <c r="F116" i="16"/>
  <c r="D127" i="16"/>
  <c r="E201" i="16"/>
  <c r="C67" i="16"/>
  <c r="E130" i="16"/>
  <c r="E67" i="16"/>
  <c r="C25" i="16"/>
  <c r="G25" i="16"/>
  <c r="F68" i="16"/>
  <c r="F67" i="16" s="1"/>
  <c r="F44" i="16"/>
  <c r="G67" i="16"/>
  <c r="E183" i="16"/>
  <c r="D29" i="16"/>
  <c r="H29" i="16"/>
  <c r="E131" i="16"/>
  <c r="F150" i="16"/>
  <c r="F183" i="16"/>
  <c r="F262" i="16"/>
  <c r="D139" i="15"/>
  <c r="E139" i="15"/>
  <c r="F139" i="15"/>
  <c r="G139" i="15"/>
  <c r="H139" i="15"/>
  <c r="C139" i="15"/>
  <c r="D138" i="15"/>
  <c r="E138" i="15"/>
  <c r="F138" i="15"/>
  <c r="G138" i="15"/>
  <c r="H138" i="15"/>
  <c r="C138" i="15"/>
  <c r="C295" i="16" l="1"/>
  <c r="C82" i="16"/>
  <c r="H133" i="16"/>
  <c r="G82" i="16"/>
  <c r="G130" i="16"/>
  <c r="G133" i="16" s="1"/>
  <c r="C133" i="16"/>
  <c r="D133" i="16"/>
  <c r="D295" i="16"/>
  <c r="H295" i="16"/>
  <c r="F133" i="16"/>
  <c r="F295" i="16"/>
  <c r="E133" i="16"/>
  <c r="E295" i="16"/>
  <c r="E73" i="15"/>
  <c r="E74" i="15"/>
  <c r="G74" i="15"/>
  <c r="G36" i="15"/>
  <c r="C36" i="15"/>
  <c r="E36" i="15"/>
  <c r="D65" i="15"/>
  <c r="D64" i="15" s="1"/>
  <c r="E65" i="15"/>
  <c r="E64" i="15" s="1"/>
  <c r="F65" i="15"/>
  <c r="F64" i="15" s="1"/>
  <c r="G65" i="15"/>
  <c r="G64" i="15" s="1"/>
  <c r="G73" i="15" s="1"/>
  <c r="C65" i="15"/>
  <c r="C64" i="15" s="1"/>
  <c r="F37" i="15"/>
  <c r="G37" i="15"/>
  <c r="H37" i="15"/>
  <c r="F36" i="15"/>
  <c r="H36" i="15"/>
  <c r="E37" i="15"/>
  <c r="D37" i="15"/>
  <c r="D36" i="15"/>
  <c r="C37" i="15"/>
  <c r="C45" i="15"/>
  <c r="D45" i="15"/>
  <c r="E45" i="15"/>
  <c r="F45" i="15"/>
  <c r="G45" i="15"/>
  <c r="H45" i="15"/>
  <c r="C41" i="15"/>
  <c r="D41" i="15"/>
  <c r="E41" i="15"/>
  <c r="F41" i="15"/>
  <c r="G41" i="15"/>
  <c r="H41" i="15"/>
  <c r="G295" i="16" l="1"/>
  <c r="F162" i="15"/>
  <c r="C178" i="15"/>
  <c r="D178" i="15"/>
  <c r="F178" i="15"/>
  <c r="G178" i="15"/>
  <c r="H178" i="15"/>
  <c r="I178" i="15"/>
  <c r="J178" i="15"/>
  <c r="K178" i="15"/>
  <c r="L178" i="15"/>
  <c r="M178" i="15"/>
  <c r="N178" i="15"/>
  <c r="E178" i="15"/>
  <c r="D110" i="15"/>
  <c r="H265" i="15"/>
  <c r="H266" i="15" s="1"/>
  <c r="G265" i="15"/>
  <c r="G266" i="15" s="1"/>
  <c r="F265" i="15"/>
  <c r="F266" i="15" s="1"/>
  <c r="E265" i="15"/>
  <c r="E266" i="15" s="1"/>
  <c r="D265" i="15"/>
  <c r="D266" i="15" s="1"/>
  <c r="C265" i="15"/>
  <c r="C266" i="15" s="1"/>
  <c r="G260" i="15"/>
  <c r="E260" i="15"/>
  <c r="C260" i="15"/>
  <c r="H259" i="15"/>
  <c r="F259" i="15"/>
  <c r="F260" i="15" s="1"/>
  <c r="D259" i="15"/>
  <c r="D260" i="15" s="1"/>
  <c r="H258" i="15"/>
  <c r="H257" i="15"/>
  <c r="G256" i="15"/>
  <c r="E256" i="15"/>
  <c r="C256" i="15"/>
  <c r="G251" i="15"/>
  <c r="F251" i="15"/>
  <c r="E251" i="15"/>
  <c r="D251" i="15"/>
  <c r="C251" i="15"/>
  <c r="G249" i="15"/>
  <c r="F249" i="15"/>
  <c r="E249" i="15"/>
  <c r="D249" i="15"/>
  <c r="C249" i="15"/>
  <c r="G246" i="15"/>
  <c r="F246" i="15"/>
  <c r="E246" i="15"/>
  <c r="D246" i="15"/>
  <c r="C246" i="15"/>
  <c r="G241" i="15"/>
  <c r="G242" i="15" s="1"/>
  <c r="F241" i="15"/>
  <c r="F242" i="15" s="1"/>
  <c r="E241" i="15"/>
  <c r="E242" i="15" s="1"/>
  <c r="D241" i="15"/>
  <c r="D242" i="15" s="1"/>
  <c r="C241" i="15"/>
  <c r="C242" i="15" s="1"/>
  <c r="M235" i="15"/>
  <c r="K235" i="15"/>
  <c r="H234" i="15"/>
  <c r="H235" i="15" s="1"/>
  <c r="G234" i="15"/>
  <c r="G235" i="15" s="1"/>
  <c r="F234" i="15"/>
  <c r="F235" i="15" s="1"/>
  <c r="E234" i="15"/>
  <c r="E235" i="15" s="1"/>
  <c r="D234" i="15"/>
  <c r="D235" i="15" s="1"/>
  <c r="C234" i="15"/>
  <c r="C235" i="15" s="1"/>
  <c r="N224" i="15"/>
  <c r="M224" i="15"/>
  <c r="L224" i="15"/>
  <c r="K224" i="15"/>
  <c r="H220" i="15"/>
  <c r="H224" i="15" s="1"/>
  <c r="G220" i="15"/>
  <c r="G224" i="15" s="1"/>
  <c r="F220" i="15"/>
  <c r="F224" i="15" s="1"/>
  <c r="E220" i="15"/>
  <c r="E224" i="15" s="1"/>
  <c r="D220" i="15"/>
  <c r="D224" i="15" s="1"/>
  <c r="C220" i="15"/>
  <c r="C224" i="15" s="1"/>
  <c r="N213" i="15"/>
  <c r="M213" i="15"/>
  <c r="L213" i="15"/>
  <c r="K213" i="15"/>
  <c r="J213" i="15"/>
  <c r="H212" i="15"/>
  <c r="H213" i="15" s="1"/>
  <c r="G212" i="15"/>
  <c r="G213" i="15" s="1"/>
  <c r="F212" i="15"/>
  <c r="F213" i="15" s="1"/>
  <c r="E212" i="15"/>
  <c r="E213" i="15" s="1"/>
  <c r="D212" i="15"/>
  <c r="D213" i="15" s="1"/>
  <c r="C212" i="15"/>
  <c r="C213" i="15" s="1"/>
  <c r="N206" i="15"/>
  <c r="M206" i="15"/>
  <c r="L206" i="15"/>
  <c r="K206" i="15"/>
  <c r="J206" i="15"/>
  <c r="H205" i="15"/>
  <c r="H206" i="15" s="1"/>
  <c r="G205" i="15"/>
  <c r="G206" i="15" s="1"/>
  <c r="F205" i="15"/>
  <c r="F206" i="15" s="1"/>
  <c r="E205" i="15"/>
  <c r="E206" i="15" s="1"/>
  <c r="D205" i="15"/>
  <c r="D206" i="15" s="1"/>
  <c r="C205" i="15"/>
  <c r="C206" i="15" s="1"/>
  <c r="N199" i="15"/>
  <c r="M199" i="15"/>
  <c r="L199" i="15"/>
  <c r="K199" i="15"/>
  <c r="H198" i="15"/>
  <c r="H199" i="15" s="1"/>
  <c r="G198" i="15"/>
  <c r="G199" i="15" s="1"/>
  <c r="F198" i="15"/>
  <c r="F199" i="15" s="1"/>
  <c r="E198" i="15"/>
  <c r="E199" i="15" s="1"/>
  <c r="D198" i="15"/>
  <c r="D199" i="15" s="1"/>
  <c r="C198" i="15"/>
  <c r="C199" i="15" s="1"/>
  <c r="H190" i="15"/>
  <c r="G190" i="15"/>
  <c r="F190" i="15"/>
  <c r="E190" i="15"/>
  <c r="D190" i="15"/>
  <c r="C190" i="15"/>
  <c r="H189" i="15"/>
  <c r="G189" i="15"/>
  <c r="F189" i="15"/>
  <c r="E189" i="15"/>
  <c r="D189" i="15"/>
  <c r="C189" i="15"/>
  <c r="H172" i="15"/>
  <c r="G172" i="15"/>
  <c r="F172" i="15"/>
  <c r="E172" i="15"/>
  <c r="D172" i="15"/>
  <c r="C172" i="15"/>
  <c r="H171" i="15"/>
  <c r="G171" i="15"/>
  <c r="F171" i="15"/>
  <c r="E171" i="15"/>
  <c r="D171" i="15"/>
  <c r="C171" i="15"/>
  <c r="H169" i="15"/>
  <c r="H170" i="15" s="1"/>
  <c r="G169" i="15"/>
  <c r="F169" i="15"/>
  <c r="F170" i="15" s="1"/>
  <c r="E169" i="15"/>
  <c r="E170" i="15" s="1"/>
  <c r="D169" i="15"/>
  <c r="D170" i="15" s="1"/>
  <c r="C169" i="15"/>
  <c r="H166" i="15"/>
  <c r="F166" i="15"/>
  <c r="E166" i="15"/>
  <c r="D166" i="15"/>
  <c r="E162" i="15"/>
  <c r="D162" i="15"/>
  <c r="H155" i="15"/>
  <c r="H156" i="15" s="1"/>
  <c r="G155" i="15"/>
  <c r="G156" i="15" s="1"/>
  <c r="F155" i="15"/>
  <c r="F156" i="15" s="1"/>
  <c r="E155" i="15"/>
  <c r="E156" i="15" s="1"/>
  <c r="D155" i="15"/>
  <c r="D156" i="15" s="1"/>
  <c r="C155" i="15"/>
  <c r="C156" i="15" s="1"/>
  <c r="H148" i="15"/>
  <c r="H149" i="15" s="1"/>
  <c r="G148" i="15"/>
  <c r="G149" i="15" s="1"/>
  <c r="F148" i="15"/>
  <c r="F149" i="15" s="1"/>
  <c r="E148" i="15"/>
  <c r="E149" i="15" s="1"/>
  <c r="D148" i="15"/>
  <c r="D149" i="15" s="1"/>
  <c r="C148" i="15"/>
  <c r="C149" i="15" s="1"/>
  <c r="H140" i="15"/>
  <c r="G140" i="15"/>
  <c r="F140" i="15"/>
  <c r="E140" i="15"/>
  <c r="D140" i="15"/>
  <c r="C140" i="15"/>
  <c r="H129" i="15"/>
  <c r="H130" i="15" s="1"/>
  <c r="G129" i="15"/>
  <c r="G130" i="15" s="1"/>
  <c r="F129" i="15"/>
  <c r="F130" i="15" s="1"/>
  <c r="E129" i="15"/>
  <c r="E130" i="15" s="1"/>
  <c r="D129" i="15"/>
  <c r="D130" i="15" s="1"/>
  <c r="C129" i="15"/>
  <c r="C130" i="15" s="1"/>
  <c r="H119" i="15"/>
  <c r="H120" i="15" s="1"/>
  <c r="F119" i="15"/>
  <c r="F120" i="15" s="1"/>
  <c r="D119" i="15"/>
  <c r="D120" i="15" s="1"/>
  <c r="H118" i="15"/>
  <c r="G118" i="15"/>
  <c r="G117" i="15" s="1"/>
  <c r="F118" i="15"/>
  <c r="F117" i="15" s="1"/>
  <c r="E118" i="15"/>
  <c r="E117" i="15" s="1"/>
  <c r="D118" i="15"/>
  <c r="C118" i="15"/>
  <c r="C117" i="15" s="1"/>
  <c r="H113" i="15"/>
  <c r="G113" i="15"/>
  <c r="F113" i="15"/>
  <c r="E113" i="15"/>
  <c r="D113" i="15"/>
  <c r="C113" i="15"/>
  <c r="H110" i="15"/>
  <c r="G110" i="15"/>
  <c r="F110" i="15"/>
  <c r="E110" i="15"/>
  <c r="C110" i="15"/>
  <c r="G108" i="15"/>
  <c r="F108" i="15"/>
  <c r="E108" i="15"/>
  <c r="D108" i="15"/>
  <c r="C108" i="15"/>
  <c r="G107" i="15"/>
  <c r="F107" i="15"/>
  <c r="E107" i="15"/>
  <c r="D107" i="15"/>
  <c r="C107" i="15"/>
  <c r="G103" i="15"/>
  <c r="F103" i="15"/>
  <c r="E103" i="15"/>
  <c r="D103" i="15"/>
  <c r="C103" i="15"/>
  <c r="G100" i="15"/>
  <c r="F100" i="15"/>
  <c r="E100" i="15"/>
  <c r="D100" i="15"/>
  <c r="C100" i="15"/>
  <c r="H98" i="15"/>
  <c r="H122" i="15" s="1"/>
  <c r="G98" i="15"/>
  <c r="G122" i="15" s="1"/>
  <c r="F98" i="15"/>
  <c r="F122" i="15" s="1"/>
  <c r="E98" i="15"/>
  <c r="E122" i="15" s="1"/>
  <c r="D98" i="15"/>
  <c r="D122" i="15" s="1"/>
  <c r="C98" i="15"/>
  <c r="C122" i="15" s="1"/>
  <c r="H97" i="15"/>
  <c r="H121" i="15" s="1"/>
  <c r="G97" i="15"/>
  <c r="F97" i="15"/>
  <c r="E97" i="15"/>
  <c r="D97" i="15"/>
  <c r="C97" i="15"/>
  <c r="H96" i="15"/>
  <c r="G96" i="15"/>
  <c r="F96" i="15"/>
  <c r="E96" i="15"/>
  <c r="D96" i="15"/>
  <c r="C96" i="15"/>
  <c r="H91" i="15"/>
  <c r="G91" i="15"/>
  <c r="F91" i="15"/>
  <c r="E91" i="15"/>
  <c r="D91" i="15"/>
  <c r="C91" i="15"/>
  <c r="G87" i="15"/>
  <c r="G86" i="15" s="1"/>
  <c r="F87" i="15"/>
  <c r="F86" i="15" s="1"/>
  <c r="E87" i="15"/>
  <c r="E86" i="15" s="1"/>
  <c r="D87" i="15"/>
  <c r="D86" i="15" s="1"/>
  <c r="C87" i="15"/>
  <c r="C86" i="15" s="1"/>
  <c r="G79" i="15"/>
  <c r="G78" i="15" s="1"/>
  <c r="F79" i="15"/>
  <c r="F78" i="15" s="1"/>
  <c r="E79" i="15"/>
  <c r="E78" i="15" s="1"/>
  <c r="D79" i="15"/>
  <c r="D78" i="15" s="1"/>
  <c r="C79" i="15"/>
  <c r="C78" i="15" s="1"/>
  <c r="F74" i="15"/>
  <c r="D74" i="15"/>
  <c r="C74" i="15"/>
  <c r="G69" i="15"/>
  <c r="F69" i="15"/>
  <c r="E69" i="15"/>
  <c r="D69" i="15"/>
  <c r="C69" i="15"/>
  <c r="F73" i="15"/>
  <c r="D73" i="15"/>
  <c r="C73" i="15"/>
  <c r="G61" i="15"/>
  <c r="F61" i="15"/>
  <c r="E61" i="15"/>
  <c r="D61" i="15"/>
  <c r="C61" i="15"/>
  <c r="F59" i="15"/>
  <c r="G55" i="15"/>
  <c r="F55" i="15"/>
  <c r="E55" i="15"/>
  <c r="D55" i="15"/>
  <c r="C55" i="15"/>
  <c r="G53" i="15"/>
  <c r="F53" i="15"/>
  <c r="E53" i="15"/>
  <c r="D53" i="15"/>
  <c r="C53" i="15"/>
  <c r="G50" i="15"/>
  <c r="F50" i="15"/>
  <c r="E50" i="15"/>
  <c r="D50" i="15"/>
  <c r="C50" i="15"/>
  <c r="H38" i="15"/>
  <c r="G38" i="15"/>
  <c r="F38" i="15"/>
  <c r="E38" i="15"/>
  <c r="D38" i="15"/>
  <c r="C38" i="15"/>
  <c r="G59" i="15"/>
  <c r="E59" i="15"/>
  <c r="D59" i="15"/>
  <c r="C59" i="15"/>
  <c r="G58" i="15"/>
  <c r="F35" i="15"/>
  <c r="E58" i="15"/>
  <c r="D58" i="15"/>
  <c r="C35" i="15"/>
  <c r="H35" i="15"/>
  <c r="H27" i="15"/>
  <c r="H28" i="15" s="1"/>
  <c r="G27" i="15"/>
  <c r="G28" i="15" s="1"/>
  <c r="F27" i="15"/>
  <c r="F28" i="15" s="1"/>
  <c r="E27" i="15"/>
  <c r="E28" i="15" s="1"/>
  <c r="D27" i="15"/>
  <c r="D28" i="15" s="1"/>
  <c r="C27" i="15"/>
  <c r="C28" i="15" s="1"/>
  <c r="H17" i="15"/>
  <c r="H20" i="15" s="1"/>
  <c r="G17" i="15"/>
  <c r="G20" i="15" s="1"/>
  <c r="F17" i="15"/>
  <c r="F20" i="15" s="1"/>
  <c r="E17" i="15"/>
  <c r="E20" i="15" s="1"/>
  <c r="D17" i="15"/>
  <c r="D20" i="15" s="1"/>
  <c r="C17" i="15"/>
  <c r="C20" i="15" s="1"/>
  <c r="C106" i="15" l="1"/>
  <c r="C95" i="15"/>
  <c r="G95" i="15"/>
  <c r="C191" i="15"/>
  <c r="G191" i="15"/>
  <c r="F16" i="15"/>
  <c r="D72" i="15"/>
  <c r="F191" i="15"/>
  <c r="C272" i="15"/>
  <c r="G272" i="15"/>
  <c r="F106" i="15"/>
  <c r="F121" i="15"/>
  <c r="F271" i="15" s="1"/>
  <c r="H260" i="15"/>
  <c r="D16" i="15"/>
  <c r="E72" i="15"/>
  <c r="F72" i="15"/>
  <c r="H95" i="15"/>
  <c r="F173" i="15"/>
  <c r="D191" i="15"/>
  <c r="H191" i="15"/>
  <c r="C252" i="15"/>
  <c r="G252" i="15"/>
  <c r="G72" i="15"/>
  <c r="D106" i="15"/>
  <c r="E252" i="15"/>
  <c r="E121" i="15"/>
  <c r="E271" i="15" s="1"/>
  <c r="C72" i="15"/>
  <c r="D252" i="15"/>
  <c r="D57" i="15"/>
  <c r="G106" i="15"/>
  <c r="E191" i="15"/>
  <c r="D35" i="15"/>
  <c r="C121" i="15"/>
  <c r="C271" i="15" s="1"/>
  <c r="F95" i="15"/>
  <c r="D95" i="15"/>
  <c r="D117" i="15"/>
  <c r="H117" i="15"/>
  <c r="H123" i="15" s="1"/>
  <c r="F252" i="15"/>
  <c r="G121" i="15"/>
  <c r="G271" i="15" s="1"/>
  <c r="D272" i="15"/>
  <c r="H272" i="15"/>
  <c r="E106" i="15"/>
  <c r="D173" i="15"/>
  <c r="D121" i="15"/>
  <c r="D271" i="15" s="1"/>
  <c r="E95" i="15"/>
  <c r="E272" i="15"/>
  <c r="E173" i="15"/>
  <c r="E57" i="15"/>
  <c r="E120" i="15"/>
  <c r="G57" i="15"/>
  <c r="G120" i="15"/>
  <c r="E16" i="15"/>
  <c r="E35" i="15"/>
  <c r="C58" i="15"/>
  <c r="H271" i="15"/>
  <c r="F272" i="15"/>
  <c r="G35" i="15"/>
  <c r="H173" i="15"/>
  <c r="C16" i="15"/>
  <c r="G16" i="15"/>
  <c r="F58" i="15"/>
  <c r="F57" i="15" s="1"/>
  <c r="G55" i="14"/>
  <c r="D186" i="14"/>
  <c r="E186" i="14"/>
  <c r="F186" i="14"/>
  <c r="G186" i="14"/>
  <c r="H186" i="14"/>
  <c r="C186" i="14"/>
  <c r="H262" i="14"/>
  <c r="E262" i="14"/>
  <c r="D262" i="14"/>
  <c r="H261" i="14"/>
  <c r="G261" i="14"/>
  <c r="G262" i="14" s="1"/>
  <c r="F261" i="14"/>
  <c r="F262" i="14" s="1"/>
  <c r="E261" i="14"/>
  <c r="D261" i="14"/>
  <c r="C261" i="14"/>
  <c r="C262" i="14" s="1"/>
  <c r="H256" i="14"/>
  <c r="G256" i="14"/>
  <c r="E256" i="14"/>
  <c r="C256" i="14"/>
  <c r="H255" i="14"/>
  <c r="F255" i="14"/>
  <c r="F256" i="14" s="1"/>
  <c r="D255" i="14"/>
  <c r="D256" i="14" s="1"/>
  <c r="H254" i="14"/>
  <c r="H253" i="14"/>
  <c r="G252" i="14"/>
  <c r="E252" i="14"/>
  <c r="C252" i="14"/>
  <c r="F248" i="14"/>
  <c r="E248" i="14"/>
  <c r="G247" i="14"/>
  <c r="F247" i="14"/>
  <c r="E247" i="14"/>
  <c r="D247" i="14"/>
  <c r="C247" i="14"/>
  <c r="G245" i="14"/>
  <c r="F245" i="14"/>
  <c r="E245" i="14"/>
  <c r="D245" i="14"/>
  <c r="C245" i="14"/>
  <c r="G242" i="14"/>
  <c r="F242" i="14"/>
  <c r="E242" i="14"/>
  <c r="D242" i="14"/>
  <c r="C242" i="14"/>
  <c r="F238" i="14"/>
  <c r="E238" i="14"/>
  <c r="G237" i="14"/>
  <c r="G238" i="14" s="1"/>
  <c r="F237" i="14"/>
  <c r="E237" i="14"/>
  <c r="D237" i="14"/>
  <c r="D238" i="14" s="1"/>
  <c r="C237" i="14"/>
  <c r="C238" i="14" s="1"/>
  <c r="M231" i="14"/>
  <c r="K231" i="14"/>
  <c r="F231" i="14"/>
  <c r="C231" i="14"/>
  <c r="H230" i="14"/>
  <c r="H231" i="14" s="1"/>
  <c r="G230" i="14"/>
  <c r="G231" i="14" s="1"/>
  <c r="F230" i="14"/>
  <c r="E230" i="14"/>
  <c r="E231" i="14" s="1"/>
  <c r="D230" i="14"/>
  <c r="D231" i="14" s="1"/>
  <c r="C230" i="14"/>
  <c r="N220" i="14"/>
  <c r="M220" i="14"/>
  <c r="L220" i="14"/>
  <c r="K220" i="14"/>
  <c r="F220" i="14"/>
  <c r="C220" i="14"/>
  <c r="H216" i="14"/>
  <c r="H220" i="14" s="1"/>
  <c r="G216" i="14"/>
  <c r="G220" i="14" s="1"/>
  <c r="F216" i="14"/>
  <c r="E216" i="14"/>
  <c r="E220" i="14" s="1"/>
  <c r="D216" i="14"/>
  <c r="D220" i="14" s="1"/>
  <c r="C216" i="14"/>
  <c r="N209" i="14"/>
  <c r="M209" i="14"/>
  <c r="L209" i="14"/>
  <c r="K209" i="14"/>
  <c r="J209" i="14"/>
  <c r="H209" i="14"/>
  <c r="G209" i="14"/>
  <c r="D209" i="14"/>
  <c r="C209" i="14"/>
  <c r="H208" i="14"/>
  <c r="G208" i="14"/>
  <c r="F208" i="14"/>
  <c r="F209" i="14" s="1"/>
  <c r="E208" i="14"/>
  <c r="E209" i="14" s="1"/>
  <c r="D208" i="14"/>
  <c r="C208" i="14"/>
  <c r="N202" i="14"/>
  <c r="M202" i="14"/>
  <c r="L202" i="14"/>
  <c r="K202" i="14"/>
  <c r="J202" i="14"/>
  <c r="H202" i="14"/>
  <c r="E202" i="14"/>
  <c r="D202" i="14"/>
  <c r="H201" i="14"/>
  <c r="G201" i="14"/>
  <c r="G202" i="14" s="1"/>
  <c r="F201" i="14"/>
  <c r="F202" i="14" s="1"/>
  <c r="E201" i="14"/>
  <c r="D201" i="14"/>
  <c r="C201" i="14"/>
  <c r="C202" i="14" s="1"/>
  <c r="N195" i="14"/>
  <c r="M195" i="14"/>
  <c r="L195" i="14"/>
  <c r="K195" i="14"/>
  <c r="H195" i="14"/>
  <c r="E195" i="14"/>
  <c r="D195" i="14"/>
  <c r="H194" i="14"/>
  <c r="G194" i="14"/>
  <c r="G195" i="14" s="1"/>
  <c r="F194" i="14"/>
  <c r="F195" i="14" s="1"/>
  <c r="E194" i="14"/>
  <c r="D194" i="14"/>
  <c r="C194" i="14"/>
  <c r="C195" i="14" s="1"/>
  <c r="H187" i="14"/>
  <c r="E187" i="14"/>
  <c r="D187" i="14"/>
  <c r="H185" i="14"/>
  <c r="G185" i="14"/>
  <c r="F185" i="14"/>
  <c r="F187" i="14" s="1"/>
  <c r="E185" i="14"/>
  <c r="D185" i="14"/>
  <c r="C185" i="14"/>
  <c r="C187" i="14" s="1"/>
  <c r="H177" i="14"/>
  <c r="D177" i="14"/>
  <c r="H176" i="14"/>
  <c r="G176" i="14"/>
  <c r="G177" i="14" s="1"/>
  <c r="F176" i="14"/>
  <c r="F177" i="14" s="1"/>
  <c r="E176" i="14"/>
  <c r="E177" i="14" s="1"/>
  <c r="D176" i="14"/>
  <c r="C176" i="14"/>
  <c r="C177" i="14" s="1"/>
  <c r="H169" i="14"/>
  <c r="G169" i="14"/>
  <c r="F169" i="14"/>
  <c r="E169" i="14"/>
  <c r="D169" i="14"/>
  <c r="C169" i="14"/>
  <c r="H168" i="14"/>
  <c r="G168" i="14"/>
  <c r="F168" i="14"/>
  <c r="E168" i="14"/>
  <c r="D168" i="14"/>
  <c r="C168" i="14"/>
  <c r="F167" i="14"/>
  <c r="C167" i="14"/>
  <c r="C170" i="14" s="1"/>
  <c r="H166" i="14"/>
  <c r="H167" i="14" s="1"/>
  <c r="H170" i="14" s="1"/>
  <c r="G166" i="14"/>
  <c r="F166" i="14"/>
  <c r="E166" i="14"/>
  <c r="E167" i="14" s="1"/>
  <c r="E170" i="14" s="1"/>
  <c r="D166" i="14"/>
  <c r="D167" i="14" s="1"/>
  <c r="D170" i="14" s="1"/>
  <c r="C166" i="14"/>
  <c r="H163" i="14"/>
  <c r="F163" i="14"/>
  <c r="E163" i="14"/>
  <c r="D163" i="14"/>
  <c r="C163" i="14"/>
  <c r="G160" i="14"/>
  <c r="G167" i="14" s="1"/>
  <c r="G170" i="14" s="1"/>
  <c r="C160" i="14"/>
  <c r="F159" i="14"/>
  <c r="E159" i="14"/>
  <c r="D159" i="14"/>
  <c r="F153" i="14"/>
  <c r="E153" i="14"/>
  <c r="H152" i="14"/>
  <c r="H153" i="14" s="1"/>
  <c r="G152" i="14"/>
  <c r="G153" i="14" s="1"/>
  <c r="F152" i="14"/>
  <c r="E152" i="14"/>
  <c r="D152" i="14"/>
  <c r="D153" i="14" s="1"/>
  <c r="C152" i="14"/>
  <c r="C153" i="14" s="1"/>
  <c r="F146" i="14"/>
  <c r="H145" i="14"/>
  <c r="H146" i="14" s="1"/>
  <c r="G145" i="14"/>
  <c r="G146" i="14" s="1"/>
  <c r="F145" i="14"/>
  <c r="E145" i="14"/>
  <c r="E146" i="14" s="1"/>
  <c r="D145" i="14"/>
  <c r="D146" i="14" s="1"/>
  <c r="C145" i="14"/>
  <c r="C146" i="14" s="1"/>
  <c r="F137" i="14"/>
  <c r="C137" i="14"/>
  <c r="H135" i="14"/>
  <c r="H137" i="14" s="1"/>
  <c r="G135" i="14"/>
  <c r="G137" i="14" s="1"/>
  <c r="F135" i="14"/>
  <c r="E135" i="14"/>
  <c r="E137" i="14" s="1"/>
  <c r="D135" i="14"/>
  <c r="D137" i="14" s="1"/>
  <c r="C135" i="14"/>
  <c r="F129" i="14"/>
  <c r="H128" i="14"/>
  <c r="H129" i="14" s="1"/>
  <c r="G128" i="14"/>
  <c r="G129" i="14" s="1"/>
  <c r="F128" i="14"/>
  <c r="E128" i="14"/>
  <c r="E129" i="14" s="1"/>
  <c r="D128" i="14"/>
  <c r="D129" i="14" s="1"/>
  <c r="C128" i="14"/>
  <c r="C129" i="14" s="1"/>
  <c r="H118" i="14"/>
  <c r="H119" i="14" s="1"/>
  <c r="F118" i="14"/>
  <c r="F119" i="14" s="1"/>
  <c r="D118" i="14"/>
  <c r="D119" i="14" s="1"/>
  <c r="H117" i="14"/>
  <c r="G117" i="14"/>
  <c r="F117" i="14"/>
  <c r="F116" i="14" s="1"/>
  <c r="E117" i="14"/>
  <c r="E116" i="14" s="1"/>
  <c r="D117" i="14"/>
  <c r="C117" i="14"/>
  <c r="H116" i="14"/>
  <c r="G116" i="14"/>
  <c r="D116" i="14"/>
  <c r="C116" i="14"/>
  <c r="H112" i="14"/>
  <c r="G112" i="14"/>
  <c r="F112" i="14"/>
  <c r="E112" i="14"/>
  <c r="D112" i="14"/>
  <c r="C112" i="14"/>
  <c r="H109" i="14"/>
  <c r="G109" i="14"/>
  <c r="F109" i="14"/>
  <c r="E109" i="14"/>
  <c r="D109" i="14"/>
  <c r="C109" i="14"/>
  <c r="G107" i="14"/>
  <c r="F107" i="14"/>
  <c r="E107" i="14"/>
  <c r="D107" i="14"/>
  <c r="C107" i="14"/>
  <c r="G106" i="14"/>
  <c r="G105" i="14" s="1"/>
  <c r="F106" i="14"/>
  <c r="E106" i="14"/>
  <c r="E105" i="14" s="1"/>
  <c r="D106" i="14"/>
  <c r="C106" i="14"/>
  <c r="F105" i="14"/>
  <c r="C105" i="14"/>
  <c r="G102" i="14"/>
  <c r="F102" i="14"/>
  <c r="E102" i="14"/>
  <c r="D102" i="14"/>
  <c r="C102" i="14"/>
  <c r="G99" i="14"/>
  <c r="F99" i="14"/>
  <c r="E99" i="14"/>
  <c r="D99" i="14"/>
  <c r="C99" i="14"/>
  <c r="H97" i="14"/>
  <c r="H121" i="14" s="1"/>
  <c r="H268" i="14" s="1"/>
  <c r="G97" i="14"/>
  <c r="G121" i="14" s="1"/>
  <c r="F97" i="14"/>
  <c r="F121" i="14" s="1"/>
  <c r="F268" i="14" s="1"/>
  <c r="E97" i="14"/>
  <c r="E121" i="14" s="1"/>
  <c r="D97" i="14"/>
  <c r="D121" i="14" s="1"/>
  <c r="D268" i="14" s="1"/>
  <c r="C97" i="14"/>
  <c r="C121" i="14" s="1"/>
  <c r="C268" i="14" s="1"/>
  <c r="H96" i="14"/>
  <c r="H120" i="14" s="1"/>
  <c r="H267" i="14" s="1"/>
  <c r="G96" i="14"/>
  <c r="F96" i="14"/>
  <c r="E96" i="14"/>
  <c r="D96" i="14"/>
  <c r="D94" i="14" s="1"/>
  <c r="C96" i="14"/>
  <c r="C94" i="14" s="1"/>
  <c r="H95" i="14"/>
  <c r="G95" i="14"/>
  <c r="G94" i="14" s="1"/>
  <c r="F95" i="14"/>
  <c r="F94" i="14" s="1"/>
  <c r="E95" i="14"/>
  <c r="D95" i="14"/>
  <c r="C95" i="14"/>
  <c r="H94" i="14"/>
  <c r="H90" i="14"/>
  <c r="G90" i="14"/>
  <c r="F90" i="14"/>
  <c r="E90" i="14"/>
  <c r="D90" i="14"/>
  <c r="C90" i="14"/>
  <c r="G86" i="14"/>
  <c r="F86" i="14"/>
  <c r="F85" i="14" s="1"/>
  <c r="E86" i="14"/>
  <c r="D86" i="14"/>
  <c r="C86" i="14"/>
  <c r="G85" i="14"/>
  <c r="E85" i="14"/>
  <c r="D85" i="14"/>
  <c r="C85" i="14"/>
  <c r="G78" i="14"/>
  <c r="F78" i="14"/>
  <c r="F77" i="14" s="1"/>
  <c r="E78" i="14"/>
  <c r="D78" i="14"/>
  <c r="D77" i="14" s="1"/>
  <c r="C78" i="14"/>
  <c r="G77" i="14"/>
  <c r="E77" i="14"/>
  <c r="C77" i="14"/>
  <c r="G73" i="14"/>
  <c r="F73" i="14"/>
  <c r="E73" i="14"/>
  <c r="D73" i="14"/>
  <c r="C73" i="14"/>
  <c r="E72" i="14"/>
  <c r="C72" i="14"/>
  <c r="C71" i="14" s="1"/>
  <c r="E71" i="14"/>
  <c r="G68" i="14"/>
  <c r="F68" i="14"/>
  <c r="E68" i="14"/>
  <c r="D68" i="14"/>
  <c r="C68" i="14"/>
  <c r="G64" i="14"/>
  <c r="G72" i="14" s="1"/>
  <c r="G71" i="14" s="1"/>
  <c r="F64" i="14"/>
  <c r="F72" i="14" s="1"/>
  <c r="F71" i="14" s="1"/>
  <c r="E64" i="14"/>
  <c r="D64" i="14"/>
  <c r="D72" i="14" s="1"/>
  <c r="D71" i="14" s="1"/>
  <c r="C64" i="14"/>
  <c r="G61" i="14"/>
  <c r="F61" i="14"/>
  <c r="E61" i="14"/>
  <c r="D61" i="14"/>
  <c r="C61" i="14"/>
  <c r="F59" i="14"/>
  <c r="F120" i="14" s="1"/>
  <c r="F267" i="14" s="1"/>
  <c r="F58" i="14"/>
  <c r="E58" i="14"/>
  <c r="F57" i="14"/>
  <c r="F55" i="14"/>
  <c r="E55" i="14"/>
  <c r="D55" i="14"/>
  <c r="C55" i="14"/>
  <c r="G53" i="14"/>
  <c r="F53" i="14"/>
  <c r="E53" i="14"/>
  <c r="D53" i="14"/>
  <c r="C53" i="14"/>
  <c r="G50" i="14"/>
  <c r="F50" i="14"/>
  <c r="E50" i="14"/>
  <c r="D50" i="14"/>
  <c r="C50" i="14"/>
  <c r="H47" i="14"/>
  <c r="G47" i="14"/>
  <c r="F47" i="14"/>
  <c r="E47" i="14"/>
  <c r="D47" i="14"/>
  <c r="C47" i="14"/>
  <c r="H44" i="14"/>
  <c r="G44" i="14"/>
  <c r="F44" i="14"/>
  <c r="E44" i="14"/>
  <c r="D44" i="14"/>
  <c r="C44" i="14"/>
  <c r="H41" i="14"/>
  <c r="G41" i="14"/>
  <c r="F41" i="14"/>
  <c r="E41" i="14"/>
  <c r="D41" i="14"/>
  <c r="C41" i="14"/>
  <c r="H38" i="14"/>
  <c r="G38" i="14"/>
  <c r="F38" i="14"/>
  <c r="E38" i="14"/>
  <c r="D38" i="14"/>
  <c r="C38" i="14"/>
  <c r="H37" i="14"/>
  <c r="G37" i="14"/>
  <c r="G59" i="14" s="1"/>
  <c r="G120" i="14" s="1"/>
  <c r="F37" i="14"/>
  <c r="E37" i="14"/>
  <c r="E35" i="14" s="1"/>
  <c r="D37" i="14"/>
  <c r="D59" i="14" s="1"/>
  <c r="C37" i="14"/>
  <c r="C59" i="14" s="1"/>
  <c r="C120" i="14" s="1"/>
  <c r="H36" i="14"/>
  <c r="G36" i="14"/>
  <c r="G58" i="14" s="1"/>
  <c r="F36" i="14"/>
  <c r="F35" i="14" s="1"/>
  <c r="E36" i="14"/>
  <c r="D36" i="14"/>
  <c r="D58" i="14" s="1"/>
  <c r="C36" i="14"/>
  <c r="C58" i="14" s="1"/>
  <c r="H35" i="14"/>
  <c r="D35" i="14"/>
  <c r="E28" i="14"/>
  <c r="H27" i="14"/>
  <c r="H28" i="14" s="1"/>
  <c r="G27" i="14"/>
  <c r="G28" i="14" s="1"/>
  <c r="F27" i="14"/>
  <c r="F28" i="14" s="1"/>
  <c r="E27" i="14"/>
  <c r="D27" i="14"/>
  <c r="D28" i="14" s="1"/>
  <c r="C27" i="14"/>
  <c r="C28" i="14" s="1"/>
  <c r="G20" i="14"/>
  <c r="F20" i="14"/>
  <c r="C20" i="14"/>
  <c r="H17" i="14"/>
  <c r="H20" i="14" s="1"/>
  <c r="G17" i="14"/>
  <c r="F17" i="14"/>
  <c r="E17" i="14"/>
  <c r="E20" i="14" s="1"/>
  <c r="D17" i="14"/>
  <c r="D20" i="14" s="1"/>
  <c r="C17" i="14"/>
  <c r="F16" i="14"/>
  <c r="E16" i="14"/>
  <c r="D16" i="14"/>
  <c r="G123" i="15" l="1"/>
  <c r="F123" i="15"/>
  <c r="E123" i="15"/>
  <c r="D123" i="15"/>
  <c r="C57" i="15"/>
  <c r="C120" i="15"/>
  <c r="G267" i="14"/>
  <c r="G248" i="14"/>
  <c r="C248" i="14"/>
  <c r="F265" i="14"/>
  <c r="G187" i="14"/>
  <c r="C267" i="14"/>
  <c r="G268" i="14"/>
  <c r="E94" i="14"/>
  <c r="E268" i="14"/>
  <c r="C57" i="14"/>
  <c r="C119" i="14"/>
  <c r="C122" i="14" s="1"/>
  <c r="G57" i="14"/>
  <c r="G119" i="14"/>
  <c r="G122" i="14" s="1"/>
  <c r="D120" i="14"/>
  <c r="D267" i="14" s="1"/>
  <c r="D57" i="14"/>
  <c r="F122" i="14"/>
  <c r="F264" i="14"/>
  <c r="E59" i="14"/>
  <c r="E120" i="14" s="1"/>
  <c r="E267" i="14" s="1"/>
  <c r="E119" i="14"/>
  <c r="D265" i="14"/>
  <c r="H122" i="14"/>
  <c r="G163" i="14"/>
  <c r="D248" i="14"/>
  <c r="E265" i="14"/>
  <c r="G35" i="14"/>
  <c r="F170" i="14"/>
  <c r="H265" i="14"/>
  <c r="H264" i="14" s="1"/>
  <c r="C16" i="14"/>
  <c r="G265" i="14"/>
  <c r="G16" i="14"/>
  <c r="C35" i="14"/>
  <c r="D105" i="14"/>
  <c r="H20" i="13"/>
  <c r="H17" i="13"/>
  <c r="H261" i="13"/>
  <c r="H260" i="13"/>
  <c r="H119" i="13"/>
  <c r="F119" i="13"/>
  <c r="D119" i="13"/>
  <c r="D267" i="13"/>
  <c r="E267" i="13"/>
  <c r="E263" i="13" s="1"/>
  <c r="F267" i="13"/>
  <c r="G267" i="13"/>
  <c r="H267" i="13"/>
  <c r="C267" i="13"/>
  <c r="D266" i="13"/>
  <c r="E266" i="13"/>
  <c r="F266" i="13"/>
  <c r="G266" i="13"/>
  <c r="H266" i="13"/>
  <c r="C266" i="13"/>
  <c r="E264" i="13"/>
  <c r="G264" i="13"/>
  <c r="H264" i="13"/>
  <c r="C264" i="13"/>
  <c r="C263" i="13"/>
  <c r="H122" i="13"/>
  <c r="D122" i="13"/>
  <c r="D121" i="13"/>
  <c r="E121" i="13"/>
  <c r="F121" i="13"/>
  <c r="G121" i="13"/>
  <c r="H121" i="13"/>
  <c r="C121" i="13"/>
  <c r="D120" i="13"/>
  <c r="E120" i="13"/>
  <c r="F120" i="13"/>
  <c r="G120" i="13"/>
  <c r="H120" i="13"/>
  <c r="C120" i="13"/>
  <c r="E119" i="13"/>
  <c r="G119" i="13"/>
  <c r="C119" i="13"/>
  <c r="C122" i="13" s="1"/>
  <c r="E122" i="13"/>
  <c r="D116" i="13"/>
  <c r="E116" i="13"/>
  <c r="F116" i="13"/>
  <c r="F122" i="13" s="1"/>
  <c r="G116" i="13"/>
  <c r="H116" i="13"/>
  <c r="D117" i="13"/>
  <c r="E117" i="13"/>
  <c r="F117" i="13"/>
  <c r="G117" i="13"/>
  <c r="H117" i="13"/>
  <c r="C117" i="13"/>
  <c r="H118" i="13"/>
  <c r="F118" i="13"/>
  <c r="D118" i="13"/>
  <c r="H112" i="13"/>
  <c r="G112" i="13"/>
  <c r="F112" i="13"/>
  <c r="E112" i="13"/>
  <c r="D112" i="13"/>
  <c r="C112" i="13"/>
  <c r="H109" i="13"/>
  <c r="F109" i="13"/>
  <c r="D109" i="13"/>
  <c r="E109" i="13"/>
  <c r="G109" i="13"/>
  <c r="C109" i="13"/>
  <c r="D97" i="13"/>
  <c r="E97" i="13"/>
  <c r="F97" i="13"/>
  <c r="G97" i="13"/>
  <c r="H97" i="13"/>
  <c r="C97" i="13"/>
  <c r="D96" i="13"/>
  <c r="E96" i="13"/>
  <c r="E94" i="13" s="1"/>
  <c r="F96" i="13"/>
  <c r="G96" i="13"/>
  <c r="H96" i="13"/>
  <c r="C96" i="13"/>
  <c r="C94" i="13" s="1"/>
  <c r="D95" i="13"/>
  <c r="E95" i="13"/>
  <c r="F95" i="13"/>
  <c r="G95" i="13"/>
  <c r="H95" i="13"/>
  <c r="C95" i="13"/>
  <c r="D90" i="13"/>
  <c r="E90" i="13"/>
  <c r="F90" i="13"/>
  <c r="G90" i="13"/>
  <c r="H90" i="13"/>
  <c r="C90" i="13"/>
  <c r="C123" i="15" l="1"/>
  <c r="D122" i="14"/>
  <c r="G264" i="14"/>
  <c r="B272" i="14"/>
  <c r="E57" i="14"/>
  <c r="C265" i="14"/>
  <c r="C264" i="14" s="1"/>
  <c r="E264" i="14"/>
  <c r="D264" i="14"/>
  <c r="E122" i="14"/>
  <c r="H263" i="13"/>
  <c r="G263" i="13"/>
  <c r="G122" i="13"/>
  <c r="H94" i="13"/>
  <c r="D94" i="13"/>
  <c r="G94" i="13"/>
  <c r="F94" i="13"/>
  <c r="D64" i="13"/>
  <c r="E64" i="13"/>
  <c r="F64" i="13"/>
  <c r="G64" i="13"/>
  <c r="C64" i="13"/>
  <c r="E59" i="13"/>
  <c r="F59" i="13"/>
  <c r="G59" i="13"/>
  <c r="G58" i="13"/>
  <c r="C50" i="13"/>
  <c r="D37" i="13"/>
  <c r="D59" i="13" s="1"/>
  <c r="E37" i="13"/>
  <c r="F37" i="13"/>
  <c r="G37" i="13"/>
  <c r="H37" i="13"/>
  <c r="C37" i="13"/>
  <c r="C59" i="13" s="1"/>
  <c r="D36" i="13"/>
  <c r="D58" i="13" s="1"/>
  <c r="E36" i="13"/>
  <c r="E58" i="13" s="1"/>
  <c r="F36" i="13"/>
  <c r="F58" i="13" s="1"/>
  <c r="G36" i="13"/>
  <c r="H36" i="13"/>
  <c r="C36" i="13"/>
  <c r="C58" i="13" s="1"/>
  <c r="D47" i="13"/>
  <c r="E47" i="13"/>
  <c r="F47" i="13"/>
  <c r="G47" i="13"/>
  <c r="H47" i="13"/>
  <c r="C47" i="13"/>
  <c r="D44" i="13"/>
  <c r="E44" i="13"/>
  <c r="F44" i="13"/>
  <c r="G44" i="13"/>
  <c r="H44" i="13"/>
  <c r="C44" i="13"/>
  <c r="D41" i="13"/>
  <c r="E41" i="13"/>
  <c r="F41" i="13"/>
  <c r="G41" i="13"/>
  <c r="H41" i="13"/>
  <c r="C41" i="13"/>
  <c r="D38" i="13"/>
  <c r="E38" i="13"/>
  <c r="F38" i="13"/>
  <c r="G38" i="13"/>
  <c r="H38" i="13"/>
  <c r="C38" i="13"/>
  <c r="G260" i="13"/>
  <c r="G261" i="13" s="1"/>
  <c r="F260" i="13"/>
  <c r="E260" i="13"/>
  <c r="E261" i="13" s="1"/>
  <c r="D260" i="13"/>
  <c r="C260" i="13"/>
  <c r="C261" i="13" s="1"/>
  <c r="F261" i="13" l="1"/>
  <c r="D261" i="13"/>
  <c r="H35" i="13"/>
  <c r="G35" i="13"/>
  <c r="F35" i="13"/>
  <c r="D35" i="13"/>
  <c r="C35" i="13"/>
  <c r="E35" i="13"/>
  <c r="C116" i="13"/>
  <c r="D244" i="13" l="1"/>
  <c r="E244" i="13"/>
  <c r="F244" i="13"/>
  <c r="G244" i="13"/>
  <c r="C244" i="13"/>
  <c r="D246" i="13"/>
  <c r="E246" i="13"/>
  <c r="F246" i="13"/>
  <c r="G246" i="13"/>
  <c r="C246" i="13"/>
  <c r="D241" i="13"/>
  <c r="E241" i="13"/>
  <c r="F241" i="13"/>
  <c r="G241" i="13"/>
  <c r="C241" i="13"/>
  <c r="D184" i="13"/>
  <c r="E184" i="13"/>
  <c r="F184" i="13"/>
  <c r="G184" i="13"/>
  <c r="H184" i="13"/>
  <c r="C184" i="13"/>
  <c r="D102" i="13" l="1"/>
  <c r="E102" i="13"/>
  <c r="F102" i="13"/>
  <c r="G102" i="13"/>
  <c r="D55" i="13"/>
  <c r="E55" i="13"/>
  <c r="F55" i="13"/>
  <c r="G55" i="13"/>
  <c r="C160" i="13" l="1"/>
  <c r="G160" i="13"/>
  <c r="G163" i="13" s="1"/>
  <c r="H253" i="13"/>
  <c r="H252" i="13"/>
  <c r="G247" i="13"/>
  <c r="F247" i="13"/>
  <c r="E247" i="13"/>
  <c r="D247" i="13"/>
  <c r="C247" i="13"/>
  <c r="G236" i="13"/>
  <c r="G237" i="13" s="1"/>
  <c r="F236" i="13"/>
  <c r="F237" i="13" s="1"/>
  <c r="E236" i="13"/>
  <c r="E237" i="13" s="1"/>
  <c r="D236" i="13"/>
  <c r="D237" i="13" s="1"/>
  <c r="C236" i="13"/>
  <c r="C237" i="13" s="1"/>
  <c r="M230" i="13"/>
  <c r="K230" i="13"/>
  <c r="H229" i="13"/>
  <c r="H230" i="13" s="1"/>
  <c r="G229" i="13"/>
  <c r="G230" i="13" s="1"/>
  <c r="F229" i="13"/>
  <c r="F230" i="13" s="1"/>
  <c r="E229" i="13"/>
  <c r="E230" i="13" s="1"/>
  <c r="D229" i="13"/>
  <c r="D230" i="13" s="1"/>
  <c r="C229" i="13"/>
  <c r="C230" i="13" s="1"/>
  <c r="N219" i="13"/>
  <c r="M219" i="13"/>
  <c r="L219" i="13"/>
  <c r="K219" i="13"/>
  <c r="H215" i="13"/>
  <c r="H219" i="13" s="1"/>
  <c r="G215" i="13"/>
  <c r="G219" i="13" s="1"/>
  <c r="F215" i="13"/>
  <c r="F219" i="13" s="1"/>
  <c r="E215" i="13"/>
  <c r="E219" i="13" s="1"/>
  <c r="D215" i="13"/>
  <c r="D219" i="13" s="1"/>
  <c r="C215" i="13"/>
  <c r="C219" i="13" s="1"/>
  <c r="N208" i="13"/>
  <c r="M208" i="13"/>
  <c r="L208" i="13"/>
  <c r="K208" i="13"/>
  <c r="J208" i="13"/>
  <c r="H207" i="13"/>
  <c r="H208" i="13" s="1"/>
  <c r="G207" i="13"/>
  <c r="G208" i="13" s="1"/>
  <c r="F207" i="13"/>
  <c r="F208" i="13" s="1"/>
  <c r="E207" i="13"/>
  <c r="E208" i="13" s="1"/>
  <c r="D207" i="13"/>
  <c r="D208" i="13" s="1"/>
  <c r="C207" i="13"/>
  <c r="C208" i="13" s="1"/>
  <c r="N201" i="13"/>
  <c r="M201" i="13"/>
  <c r="L201" i="13"/>
  <c r="K201" i="13"/>
  <c r="J201" i="13"/>
  <c r="H200" i="13"/>
  <c r="H201" i="13" s="1"/>
  <c r="G200" i="13"/>
  <c r="G201" i="13" s="1"/>
  <c r="F200" i="13"/>
  <c r="F201" i="13" s="1"/>
  <c r="E200" i="13"/>
  <c r="E201" i="13" s="1"/>
  <c r="D200" i="13"/>
  <c r="D201" i="13" s="1"/>
  <c r="C200" i="13"/>
  <c r="C201" i="13" s="1"/>
  <c r="N194" i="13"/>
  <c r="M194" i="13"/>
  <c r="L194" i="13"/>
  <c r="K194" i="13"/>
  <c r="H193" i="13"/>
  <c r="H194" i="13" s="1"/>
  <c r="G193" i="13"/>
  <c r="G194" i="13" s="1"/>
  <c r="F193" i="13"/>
  <c r="F194" i="13" s="1"/>
  <c r="E193" i="13"/>
  <c r="E194" i="13" s="1"/>
  <c r="D193" i="13"/>
  <c r="D194" i="13" s="1"/>
  <c r="C193" i="13"/>
  <c r="C194" i="13" s="1"/>
  <c r="H186" i="13"/>
  <c r="D186" i="13"/>
  <c r="G186" i="13"/>
  <c r="F186" i="13"/>
  <c r="E186" i="13"/>
  <c r="C186" i="13"/>
  <c r="H176" i="13"/>
  <c r="H177" i="13" s="1"/>
  <c r="G176" i="13"/>
  <c r="G177" i="13" s="1"/>
  <c r="F176" i="13"/>
  <c r="F177" i="13" s="1"/>
  <c r="E176" i="13"/>
  <c r="E177" i="13" s="1"/>
  <c r="D176" i="13"/>
  <c r="D177" i="13" s="1"/>
  <c r="C176" i="13"/>
  <c r="C177" i="13" s="1"/>
  <c r="H169" i="13"/>
  <c r="G169" i="13"/>
  <c r="F169" i="13"/>
  <c r="E169" i="13"/>
  <c r="D169" i="13"/>
  <c r="C169" i="13"/>
  <c r="H168" i="13"/>
  <c r="G168" i="13"/>
  <c r="F168" i="13"/>
  <c r="E168" i="13"/>
  <c r="D168" i="13"/>
  <c r="C168" i="13"/>
  <c r="H166" i="13"/>
  <c r="H167" i="13" s="1"/>
  <c r="G166" i="13"/>
  <c r="F166" i="13"/>
  <c r="F167" i="13" s="1"/>
  <c r="E166" i="13"/>
  <c r="E167" i="13" s="1"/>
  <c r="D166" i="13"/>
  <c r="D167" i="13" s="1"/>
  <c r="C166" i="13"/>
  <c r="H163" i="13"/>
  <c r="F163" i="13"/>
  <c r="E163" i="13"/>
  <c r="D163" i="13"/>
  <c r="F159" i="13"/>
  <c r="E159" i="13"/>
  <c r="D159" i="13"/>
  <c r="H152" i="13"/>
  <c r="H153" i="13" s="1"/>
  <c r="G152" i="13"/>
  <c r="G153" i="13" s="1"/>
  <c r="F152" i="13"/>
  <c r="F153" i="13" s="1"/>
  <c r="E152" i="13"/>
  <c r="E153" i="13" s="1"/>
  <c r="D152" i="13"/>
  <c r="D153" i="13" s="1"/>
  <c r="C152" i="13"/>
  <c r="C153" i="13" s="1"/>
  <c r="H145" i="13"/>
  <c r="H146" i="13" s="1"/>
  <c r="G145" i="13"/>
  <c r="G146" i="13" s="1"/>
  <c r="F145" i="13"/>
  <c r="F146" i="13" s="1"/>
  <c r="E145" i="13"/>
  <c r="E146" i="13" s="1"/>
  <c r="D145" i="13"/>
  <c r="D146" i="13" s="1"/>
  <c r="C145" i="13"/>
  <c r="C146" i="13" s="1"/>
  <c r="H135" i="13"/>
  <c r="H137" i="13" s="1"/>
  <c r="G135" i="13"/>
  <c r="G137" i="13" s="1"/>
  <c r="F135" i="13"/>
  <c r="F137" i="13" s="1"/>
  <c r="E135" i="13"/>
  <c r="E137" i="13" s="1"/>
  <c r="D135" i="13"/>
  <c r="D137" i="13" s="1"/>
  <c r="C135" i="13"/>
  <c r="C137" i="13" s="1"/>
  <c r="H128" i="13"/>
  <c r="H129" i="13" s="1"/>
  <c r="G128" i="13"/>
  <c r="G129" i="13" s="1"/>
  <c r="F128" i="13"/>
  <c r="F129" i="13" s="1"/>
  <c r="E128" i="13"/>
  <c r="E129" i="13" s="1"/>
  <c r="D128" i="13"/>
  <c r="D129" i="13" s="1"/>
  <c r="C128" i="13"/>
  <c r="C129" i="13" s="1"/>
  <c r="G107" i="13"/>
  <c r="F107" i="13"/>
  <c r="E107" i="13"/>
  <c r="D107" i="13"/>
  <c r="C107" i="13"/>
  <c r="G106" i="13"/>
  <c r="F106" i="13"/>
  <c r="E106" i="13"/>
  <c r="D106" i="13"/>
  <c r="C106" i="13"/>
  <c r="C102" i="13"/>
  <c r="G99" i="13"/>
  <c r="F99" i="13"/>
  <c r="E99" i="13"/>
  <c r="D99" i="13"/>
  <c r="C99" i="13"/>
  <c r="G86" i="13"/>
  <c r="G85" i="13" s="1"/>
  <c r="F86" i="13"/>
  <c r="F85" i="13" s="1"/>
  <c r="E86" i="13"/>
  <c r="E85" i="13" s="1"/>
  <c r="D86" i="13"/>
  <c r="D85" i="13" s="1"/>
  <c r="C86" i="13"/>
  <c r="C85" i="13" s="1"/>
  <c r="G78" i="13"/>
  <c r="G77" i="13" s="1"/>
  <c r="F78" i="13"/>
  <c r="E78" i="13"/>
  <c r="D78" i="13"/>
  <c r="C78" i="13"/>
  <c r="C77" i="13" s="1"/>
  <c r="F77" i="13"/>
  <c r="E77" i="13"/>
  <c r="D77" i="13"/>
  <c r="G73" i="13"/>
  <c r="F73" i="13"/>
  <c r="E73" i="13"/>
  <c r="D73" i="13"/>
  <c r="C73" i="13"/>
  <c r="G72" i="13"/>
  <c r="F72" i="13"/>
  <c r="E72" i="13"/>
  <c r="D72" i="13"/>
  <c r="C72" i="13"/>
  <c r="G68" i="13"/>
  <c r="F68" i="13"/>
  <c r="E68" i="13"/>
  <c r="D68" i="13"/>
  <c r="C68" i="13"/>
  <c r="G61" i="13"/>
  <c r="F61" i="13"/>
  <c r="E61" i="13"/>
  <c r="D61" i="13"/>
  <c r="C61" i="13"/>
  <c r="C55" i="13"/>
  <c r="G53" i="13"/>
  <c r="F53" i="13"/>
  <c r="E53" i="13"/>
  <c r="D53" i="13"/>
  <c r="C53" i="13"/>
  <c r="G50" i="13"/>
  <c r="E50" i="13"/>
  <c r="H27" i="13"/>
  <c r="H28" i="13" s="1"/>
  <c r="G27" i="13"/>
  <c r="G28" i="13" s="1"/>
  <c r="F27" i="13"/>
  <c r="F28" i="13" s="1"/>
  <c r="E27" i="13"/>
  <c r="E28" i="13" s="1"/>
  <c r="D27" i="13"/>
  <c r="D28" i="13" s="1"/>
  <c r="C27" i="13"/>
  <c r="C28" i="13" s="1"/>
  <c r="G17" i="13"/>
  <c r="G20" i="13" s="1"/>
  <c r="F17" i="13"/>
  <c r="E17" i="13"/>
  <c r="E20" i="13" s="1"/>
  <c r="D17" i="13"/>
  <c r="D16" i="13" s="1"/>
  <c r="C17" i="13"/>
  <c r="C20" i="13" s="1"/>
  <c r="E16" i="13"/>
  <c r="F16" i="13" l="1"/>
  <c r="F264" i="13"/>
  <c r="F263" i="13" s="1"/>
  <c r="D20" i="13"/>
  <c r="D264" i="13"/>
  <c r="D263" i="13" s="1"/>
  <c r="G16" i="13"/>
  <c r="E71" i="13"/>
  <c r="G105" i="13"/>
  <c r="C105" i="13"/>
  <c r="F50" i="13"/>
  <c r="F71" i="13"/>
  <c r="D71" i="13"/>
  <c r="C167" i="13"/>
  <c r="C170" i="13" s="1"/>
  <c r="D50" i="13"/>
  <c r="C163" i="13"/>
  <c r="F105" i="13"/>
  <c r="E105" i="13"/>
  <c r="D105" i="13"/>
  <c r="D170" i="13"/>
  <c r="H170" i="13"/>
  <c r="C71" i="13"/>
  <c r="E170" i="13"/>
  <c r="G167" i="13"/>
  <c r="G170" i="13" s="1"/>
  <c r="C16" i="13"/>
  <c r="G71" i="13"/>
  <c r="F20" i="13"/>
  <c r="F170" i="13"/>
  <c r="D57" i="13" l="1"/>
  <c r="C57" i="13"/>
  <c r="E57" i="13"/>
  <c r="F57" i="13" l="1"/>
  <c r="G57" i="13"/>
  <c r="C255" i="13" l="1"/>
  <c r="C251" i="13"/>
  <c r="E255" i="13"/>
  <c r="E251" i="13"/>
  <c r="G255" i="13"/>
  <c r="G251" i="13"/>
  <c r="H254" i="13"/>
  <c r="H255" i="13" s="1"/>
  <c r="D254" i="13"/>
  <c r="D255" i="13" s="1"/>
  <c r="B271" i="13" l="1"/>
  <c r="F254" i="13"/>
  <c r="F255" i="13" s="1"/>
  <c r="E269" i="15" l="1"/>
  <c r="E268" i="15" s="1"/>
  <c r="E181" i="15"/>
  <c r="C181" i="15" l="1"/>
  <c r="G181" i="15"/>
  <c r="F181" i="15"/>
  <c r="F269" i="15"/>
  <c r="F268" i="15" s="1"/>
  <c r="H181" i="15"/>
  <c r="H269" i="15"/>
  <c r="H268" i="15" s="1"/>
  <c r="D181" i="15"/>
  <c r="D269" i="15"/>
  <c r="D268" i="15" s="1"/>
  <c r="C166" i="15"/>
  <c r="C162" i="15"/>
  <c r="C170" i="15"/>
  <c r="C269" i="15" s="1"/>
  <c r="C268" i="15" s="1"/>
  <c r="G166" i="15"/>
  <c r="G170" i="15"/>
  <c r="G173" i="15" s="1"/>
  <c r="G162" i="15"/>
  <c r="C173" i="15" l="1"/>
  <c r="G269" i="15"/>
  <c r="G268" i="15" l="1"/>
</calcChain>
</file>

<file path=xl/comments1.xml><?xml version="1.0" encoding="utf-8"?>
<comments xmlns="http://schemas.openxmlformats.org/spreadsheetml/2006/main">
  <authors>
    <author>Senchilo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не было в отчете образования за 9 мес.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54,01+23,4 (разница)</t>
        </r>
      </text>
    </comment>
  </commentList>
</comments>
</file>

<file path=xl/comments2.xml><?xml version="1.0" encoding="utf-8"?>
<comments xmlns="http://schemas.openxmlformats.org/spreadsheetml/2006/main">
  <authors>
    <author>Senchilo</author>
  </authors>
  <commentLis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не было в отчете образования за 9 мес.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54,01+23,4 (разница)</t>
        </r>
      </text>
    </comment>
  </commentList>
</comments>
</file>

<file path=xl/sharedStrings.xml><?xml version="1.0" encoding="utf-8"?>
<sst xmlns="http://schemas.openxmlformats.org/spreadsheetml/2006/main" count="1328" uniqueCount="256">
  <si>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</si>
  <si>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</si>
  <si>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</si>
  <si>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</si>
  <si>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</si>
  <si>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</si>
  <si>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</si>
  <si>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</si>
  <si>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наименование показателя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</si>
  <si>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</si>
  <si>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</si>
  <si>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</si>
  <si>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</si>
  <si>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</si>
  <si>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</si>
  <si>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</si>
  <si>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</si>
  <si>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</si>
  <si>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</si>
  <si>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</si>
  <si>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</si>
  <si>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</si>
  <si>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</si>
  <si>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Цель: развитие и совершенствование системы патриотического воспитания граждан</t>
  </si>
  <si>
    <t>Цель: Обеспечение прав граждан на доступ к культурным ценностям, пользование учреждениями культуры и создание условий для повышения качества жизни населения. Обеспечение свободы творчества и прав граждан на участие в культурной жизни.</t>
  </si>
  <si>
    <t>Цель: обеспечение равного доступа жителей района в возрасте до 14 лет к культурным ценностям; создание условий для дальнейшего развития творческих способностей юных дарований, повышение их творческой активности</t>
  </si>
  <si>
    <t xml:space="preserve">Задачи: повышение роли администрации района и общественных структур в сохранении и приумножении культурного потенциала юных дарований; развитие и популяризация различных видов и направлений детского и юношеского творчества; ознакомление руководителей и детей с новыми тенденциями и направлениями в культуре и искусстве; внедрение новых методов и форм работы в деятельности организаторов и специалистов по работе с детьми и подростками; сохранение и развитие культурных и культурно-образовательных традиций; </t>
  </si>
  <si>
    <t>Цель: привлечение молодежи к активному участию в общественной жизни; создание условий для успешной социализации молодежи, для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</si>
  <si>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</si>
  <si>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 xml:space="preserve">Цель: обеспечение безопасности граждан на территории Михайловского муниципального района;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</si>
  <si>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</si>
  <si>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</si>
  <si>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>всего по программе</t>
  </si>
  <si>
    <t>управление по вопросам образования</t>
  </si>
  <si>
    <t>Цель: создание условий для приостановления роста злаупотребления наркотиками их их незаконного оборта, поэтапного сокращения их распространения наркомании и связаннх с ней преступности и  правонарушений до уровня минимальной опасности для общества, создание положительной  информационной и культурной тенденции по формированию у детей, подростков, молодежи мировоззрения, здорового образа жизни и духовно-нравственной  культуры в обществе; замедление роста, а в дальнейшем - снижение уровня наркозависимости населения; сокращение наркомании.</t>
  </si>
  <si>
    <t>Задачи: сокращение масштабов распространения наркомании и связанных с ней преступности и правонарушений; совершенствование системы профилактики потребления наркотиков различными категориями населения, прежде всего молодежью и несовершеннолетними; совершенствование системы лечения и реабилитации лиц, потребляющих наркотики без назначения врача; обеспечение контроля за производством и рапределением наркотиков и пресечение их незаконного оборота; выявление мест произрастания и уничтожения посевов наркотикосодержащих растений на территории муниципального района; проведение  мониторинга наркоситуации в Михайловском муниципальном районе; осуществление антинаркотической пропаганды и формирование негативного общественного мнения потребления наркотиков;</t>
  </si>
  <si>
    <t>в том числе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</si>
  <si>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</si>
  <si>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</si>
  <si>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</si>
  <si>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</si>
  <si>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</si>
  <si>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некоммерческих организаций, выражающих интересы субъектов малого и среднего предпринимательства; содействовать развитию инфраструктур поддержки малого и среднего предпринимательства;</t>
  </si>
  <si>
    <t xml:space="preserve">раздел 3. Финансовая поддержка субъектов малого и среднего предпринимательства </t>
  </si>
  <si>
    <t xml:space="preserve">раздел 6. Консультационная поддержка субъектов малого и среднего предпринимательства </t>
  </si>
  <si>
    <t>п.24 Проведение образовательных семинаров для субъектов малого и среднего предпринимательства</t>
  </si>
  <si>
    <t>итого по разделу 6</t>
  </si>
  <si>
    <t>Цель: Обеспечение населения района комфортным жильем, путем комплексного освоения территорий малоэтажной застройкой и увеличения объемов малоэтажного строительства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</si>
  <si>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</t>
  </si>
  <si>
    <t>отдел архитектуры и градостроительства</t>
  </si>
  <si>
    <t>итого по разделу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</si>
  <si>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</si>
  <si>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</si>
  <si>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</si>
  <si>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</si>
  <si>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</si>
  <si>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</si>
  <si>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</si>
  <si>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</si>
  <si>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</si>
  <si>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</si>
  <si>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 по программе</t>
  </si>
  <si>
    <t>Цель: 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</si>
  <si>
    <t>Задачи:  - предоставление молодым семьям Михайловского муниципального района - участникам Программы социальных выплат на приобретение (строительство) жилья экономкласса; - формирование условий для активного использования ипотечного жилищного кредитования при решении жилищной проблемы молодых семей</t>
  </si>
  <si>
    <t>Цель: формирование условий устойчивого развития доступной среды инвалидов и других маломобильных групп населения</t>
  </si>
  <si>
    <t>Задачи:изучение и анализ доступности среды инвалидов</t>
  </si>
  <si>
    <t>создание условий для малоэтажного строительства</t>
  </si>
  <si>
    <t>Цель: создание оптимальных условий для развития физической культуры и спорта в районе, популяризация видов спорта</t>
  </si>
  <si>
    <t>Задачи: повышение качества физического воспитания, повышение мастерства; вовлечение граждан в систематические занятия физической культурой и спортом; выявление сильнейших команд и лучших спортсменов</t>
  </si>
  <si>
    <t>Задачи:- создание эффективной системы управления социокультурными проектами; - модернизация подготовки и переподготовки кадров в области культуры; информационное обеспечение реформирования сферы культуры; мониторинг сохранности многонационального наследства; расширение предложений населению услуг и культурных благ; поддержка русского языка как средства многонационального общения; адресная поддержка профессионального искусства, литературы и профессионального творчества молодых дарований; развитие творческих способностей на межкультурной основе; содействие созданию произведений искусства, воспитывающих патриотизм, нравственность и укрепляющих общественную мораль.</t>
  </si>
  <si>
    <t xml:space="preserve">             КБ</t>
  </si>
  <si>
    <t>МБ</t>
  </si>
  <si>
    <t xml:space="preserve">             МБ</t>
  </si>
  <si>
    <t>КБ</t>
  </si>
  <si>
    <t>3.2 Развитие материально-технической базы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</si>
  <si>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</si>
  <si>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</si>
  <si>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</si>
  <si>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</si>
  <si>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чел.</t>
  </si>
  <si>
    <t>Задачи: повышение роли администрации района и общественных структур в формировании у граждан района высокого патриотического сознания; совершенствование нормативно-правового, методического и информационного обеспечения функционирования системы патриотического воспитания  граждан;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по призыву; внедрение в деятельность организаторов и специалистов патриотического воспитания современных форм, методов и средств воспитательной работы; повышение профессионализма организаторов и специалистов патриотического воспитания; развитие материально-технической базы патриотического воспитания в образовательных, трудовых, творческих и воинских коллективах и общественных объединениях.</t>
  </si>
  <si>
    <t>оказание муниципальных услуг</t>
  </si>
  <si>
    <t>содержание</t>
  </si>
  <si>
    <t>развитие материально-технической базы</t>
  </si>
  <si>
    <t>шт</t>
  </si>
  <si>
    <t>посещений музея</t>
  </si>
  <si>
    <t>профилактика правонарушений в общественных местах и на улицах</t>
  </si>
  <si>
    <t>организация совместных рейдов в неблагополучные семьи</t>
  </si>
  <si>
    <t>ФБ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</si>
  <si>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</si>
  <si>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</si>
  <si>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</si>
  <si>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</si>
  <si>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>проведение мероприятий с молодежью</t>
  </si>
  <si>
    <t>3.1 Субсидии на выполнение муниципального задания на оказание муниципальных услуг</t>
  </si>
  <si>
    <t>Проведение мероприятий</t>
  </si>
  <si>
    <t>Итого по подпрограмме 4</t>
  </si>
  <si>
    <t>местный бюджет</t>
  </si>
  <si>
    <t>Итого подпрограмма 3</t>
  </si>
  <si>
    <t>местный  бюджет</t>
  </si>
  <si>
    <t>Оказание муниципальных услуг</t>
  </si>
  <si>
    <t>Текущее содержание имущества</t>
  </si>
  <si>
    <t>Развитие материально-технической базы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</si>
  <si>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</si>
  <si>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развития промышленности и сельского хозяйства;</t>
  </si>
  <si>
    <t>1. Мероприятия по уничтожению на территории района очагов произрастания дикорастущей и культивированной конопли</t>
  </si>
  <si>
    <t>Межведомствення антинаркотическая комиссия</t>
  </si>
  <si>
    <t>проведение соревнований по разным видам спорта, спартакиад среди молодежи, трудовых коллективов, среди спортсменов инвалидов, допризывной молодежи, ветеранов спорта, участие в краевых соревнованиях</t>
  </si>
  <si>
    <t>ремонт, содержание дорог поселений по соглашениям</t>
  </si>
  <si>
    <t>ремонт, содержание дорог поселений без соглашений</t>
  </si>
  <si>
    <t>Цель: Благоустройство дорожной сети Михайловского муниципального района 2015-2017гг.</t>
  </si>
  <si>
    <t>Задачи: Комплексное решение проблем благоустройства, обеспечение транспортного сообщения.</t>
  </si>
  <si>
    <t>исполнение</t>
  </si>
  <si>
    <t>администрация ММР</t>
  </si>
  <si>
    <t>Маркова М.Н.</t>
  </si>
  <si>
    <t>Содержание дорог: чистка снега, грейдирование</t>
  </si>
  <si>
    <t xml:space="preserve"> Цель: Обеспечение равного доступа, создание комфортных условий при получении гражданами и юридическими лицами государственных и муниципальных услуг по принципу одного окна </t>
  </si>
  <si>
    <t>Задачи: Повышение качества взаимоотношений органов местного самоуправления района и населения путем расширения возможности доступа граждан к информации о деятельности органов местного самоуправления района, повышение оперативности предоставления государственных и муниципальных услуг, внедрение единых стандартов обслуживания населения; Повышение качества оказания государственных и муниципальных услуг; Повышение эффективности муниципального управления; Переход на предоставление услуг и исполнение в электронном виде; Предоставление дополнительных услуг на платной основе на базе МФЦ; Развитие инфраструктуры электронного правительства.</t>
  </si>
  <si>
    <t>Субсидии на выполнение муниципального задания (з/п, начисления, коммунальные платежы, содержание имущества, мат. Запасы, основные средства)</t>
  </si>
  <si>
    <t>МБУ МФЦ ММР</t>
  </si>
  <si>
    <t>Цель: достижение современного качества образования, адекватного меняющимся запросам общества и социально-экономическим условиям; совершенствование механизма муниципальной системы оценки качества образования, обеспечение мониторинга качества образования; совершенствование педагогического корпуса района; совершенствование системы поддержки талантливых детей; соответствие учебно-материальной базы образовательных учреждений современным требованиям; создание безопасных и комфортных условий в образовательных учреждениях района, соответствующих требованиям надзорных органов; создание оптимальных условий для воспитания и обучения здорового и образованного гражданина; приобщение к здоровому образу жизни, физическому совершенствованию воспитанников и школьников; создание условий для получения образования детьми с ограниченными возможностями здоровья; обеспечение доступности и равных возможностей полноценного качественного  образования для всех жителей района.</t>
  </si>
  <si>
    <t>Задачи: модернизация образования как института социального развития; совершенствование муниципальной системы оценки качества образовательных услуг; совершенствование системы финансирования муниципальных бюджетных образовательных учреждений; обновление содержания образования на муниципальном уровне; создание комфортной среды для ребенка в муниципальном бюджетном учреждении; поддержка и развитие профессионализма педагогов; создание условий для перехода муниципальных бюджетных образовательных учреждений к финансов-экономической самостоятельности; обеспечение безопасности обечающихся, воспитанников и работников образовательных учреждений во время их трудовой и учебной деятельности; развитие и совершенствование материально-технической баз муниципальных бюджетных образовательных учреждений средствами программно-целевого финансирования; создание нормативно-правовой базы, обеспечивающей гарантиина доступный отдых всех детей, находящихся в трудной жизненной ситуации; модернизация материально-технической базы образовательных учреждений в соответствии с требованиями санитарного законодательства, пожарной и электробезопасности; совершенствование системы поддержки одаренных детей, активистов детских общественных организаций, трудных подростков, детей с ограниченными возможностями здоровья в сфере отдыха и оздоровления.</t>
  </si>
  <si>
    <t>Подпрограмма 3 - Развитие системы дополнительного образования</t>
  </si>
  <si>
    <t>5.1 Общеобразовательные учреждения</t>
  </si>
  <si>
    <t>5.2 Дошкольные учреждения</t>
  </si>
  <si>
    <t>Начальник отдела экономики</t>
  </si>
  <si>
    <t>Михайловского муниципального района за 1 квартал 2017 года</t>
  </si>
  <si>
    <t>1. Обеспечение жильем молодых семей Михайловского муниципального района на 2013-2017 годы</t>
  </si>
  <si>
    <t>2. Развитие дополнительного образования в сфере культуры и искусства на 2016-2018 гг.</t>
  </si>
  <si>
    <t xml:space="preserve">3. Программа развития образования Михайловского муниципального района на 2016 - 2020 годы </t>
  </si>
  <si>
    <t xml:space="preserve">4. Развитие муниципальной службы в администрации Михайловского муниципального района на 2016-2018 годы </t>
  </si>
  <si>
    <t>5. Доступная среда для инвалидов Михайловского муниципального района на 2016-2018 годы</t>
  </si>
  <si>
    <t>6. Комплексные меры по противодействию употреблению наркотиков в Михайловском муниципальном районе на 2016 - 2018 годы</t>
  </si>
  <si>
    <t>7. Программа профилактики правонарушений в Михайловском муниципальном районе на 2017-2020 гг.</t>
  </si>
  <si>
    <t>8. Развитие малого и среднего предпринимательства на территории Михайловского муниципального района на 2015 - 2017 годы"</t>
  </si>
  <si>
    <t>9. Развитие  малоэтажного жилищного строительства на территории Михайловского района на территории Михайловского муниципального района на 2016-2018 годы</t>
  </si>
  <si>
    <t>10. 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</t>
  </si>
  <si>
    <t>11. Патриотическое воспитание граждан Михайловского муниципального района на 2017 - 2019 годы</t>
  </si>
  <si>
    <t>13. Юные таланты Михайловского муниципального района на  2016 - 2018 гг.</t>
  </si>
  <si>
    <t>14. Развитие физической культуры и спорта Михайловского муниципального района на 2016 - 2020 годы</t>
  </si>
  <si>
    <t>15. Программа развития культуры  Михайловского муниципального района 2016-2018 годы</t>
  </si>
  <si>
    <t>16. Профилактика терроризма и противодействие экстремизму на территории Михайловского муниципального района в 2016 - 2020 годах</t>
  </si>
  <si>
    <t>17. 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 годы</t>
  </si>
  <si>
    <t>18. Программа комплексного развития систем коммунальной инфраструктуры Михайловского муниципального района на 2012 - 2020 годы</t>
  </si>
  <si>
    <t>19. Обеспечение безопасности дорожного движения в Михайловском муниципальном районе на 2017-2021 годы</t>
  </si>
  <si>
    <t xml:space="preserve"> Цель: сокращение количества лиц, погибших и раненых в результате ДТП, и количества ДТП с пострадавшими на территории района, сокращение детского дорожно-транспортного травматизма</t>
  </si>
  <si>
    <t xml:space="preserve">Задачи: 1. Организация общественной поддержки мероприятий по повышению безопасности дорожного движения; 2. Обеспечение условий повышения уровня знаний по безопасности дорожного движения у юных участников дорожного движения; 3. Развитие системы организации движения транспортных средств и пешеходов и повышение безопасности дорожных условий. </t>
  </si>
  <si>
    <t xml:space="preserve">посетителей РДК </t>
  </si>
  <si>
    <t>посещений библиотеки</t>
  </si>
  <si>
    <t>УОТОД</t>
  </si>
  <si>
    <t>Рейды (бензин)</t>
  </si>
  <si>
    <t>Средства израсходованы на приобретение наградных статуэток в рамках проведения месячника по военно-патриотическому воспитанию граждан</t>
  </si>
  <si>
    <t>Планируется предоставление социальных выплат на приобретение (строительство) жилья экономкласса</t>
  </si>
  <si>
    <t>Управление культуры и внутренней политики</t>
  </si>
  <si>
    <t>Планируется проведение мероприятий по обеспечению доступной среды для инвалидов</t>
  </si>
  <si>
    <t>Средства израсходованы на приобретение  сувенирной продукции для награжденных Почетной грамотой администрации</t>
  </si>
  <si>
    <t>12. Молодежная политика Михайловского муниципального района на 2017-2019 годы</t>
  </si>
  <si>
    <t>Услуги по проверке сметной документации в РЦЦС на ремонт сетей теплоснабжения в с.Ляличи - 10,8 тыс. руб.; Ремонт объектов электроснабжения в с. Кремово - 676,5 тыс. руб.</t>
  </si>
  <si>
    <t xml:space="preserve">краевой бюджет </t>
  </si>
  <si>
    <t>п.15 Предоставление субсидий с целью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</si>
  <si>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Комиссия по БДД</t>
  </si>
  <si>
    <t>количество оказанных услуг</t>
  </si>
  <si>
    <t>доля гр-н</t>
  </si>
  <si>
    <t>Администрация района - 10,0 тыс. руб., УОТОД - 4 тыс. руб.</t>
  </si>
  <si>
    <t>Антитеррористическая комиссия</t>
  </si>
  <si>
    <t>КДН и ЗП, УОТОД</t>
  </si>
  <si>
    <t>УМВД</t>
  </si>
  <si>
    <t>Обученные работники</t>
  </si>
  <si>
    <t xml:space="preserve"> - на проекто-сметную документацию по реконструкции здания учебного корпуса</t>
  </si>
  <si>
    <t xml:space="preserve"> - на устройство туалетных комнат внутри помещений</t>
  </si>
  <si>
    <r>
      <rPr>
        <b/>
        <sz val="10"/>
        <rFont val="Times New Roman"/>
        <family val="1"/>
        <charset val="204"/>
      </rPr>
      <t>в том числе софинансирование</t>
    </r>
    <r>
      <rPr>
        <sz val="10"/>
        <rFont val="Times New Roman"/>
        <family val="1"/>
        <charset val="204"/>
      </rPr>
      <t>:              - на приобретение школьных автобусов</t>
    </r>
  </si>
  <si>
    <t xml:space="preserve"> - на установку оконных блоков</t>
  </si>
  <si>
    <r>
      <rPr>
        <b/>
        <sz val="10"/>
        <rFont val="Times New Roman"/>
        <family val="1"/>
        <charset val="204"/>
      </rPr>
      <t>в том числе</t>
    </r>
    <r>
      <rPr>
        <sz val="10"/>
        <rFont val="Times New Roman"/>
        <family val="1"/>
        <charset val="204"/>
      </rPr>
      <t xml:space="preserve"> на проведение проверки сметной документации МБ</t>
    </r>
  </si>
  <si>
    <t>Подпрограмма 2 - Развитие системы общего образования</t>
  </si>
  <si>
    <t>Подпрограмма 1 - Развитие системы дошкольного образования</t>
  </si>
  <si>
    <t xml:space="preserve">  - на установку оконных блоков</t>
  </si>
  <si>
    <t xml:space="preserve"> - на проведение проверки сметной документации</t>
  </si>
  <si>
    <t xml:space="preserve"> - на капитальный ремонт группы</t>
  </si>
  <si>
    <t xml:space="preserve">Подпрограмма 4 Противопожарная безопасность образовательных организаций </t>
  </si>
  <si>
    <t>Подпрограмма 5 Доступная среда</t>
  </si>
  <si>
    <t xml:space="preserve">Итого по подпрограмме 5 </t>
  </si>
  <si>
    <t>Подпрограмма 6 Развитие муниципальной методической службы обеспечения образовательных учреждейний МКУ "МСО ОУ"</t>
  </si>
  <si>
    <t>Итого по подпрограмме 6</t>
  </si>
  <si>
    <t>Подпрограмма 8 Совершенствование организации питания воспитанников и обучающихся в образовательных учреждениях</t>
  </si>
  <si>
    <t>Родительская плата</t>
  </si>
  <si>
    <t>8.1 Организация питания воспитанников дошкольных образовательных учреждений</t>
  </si>
  <si>
    <t>8.2 Организация горячего питания учащихся общеобразовательных учреждений</t>
  </si>
  <si>
    <t>8.3 Развитие материально-технической базы</t>
  </si>
  <si>
    <t>Итого по подпрограмме 8</t>
  </si>
  <si>
    <t>итого Подпрограмма 2</t>
  </si>
  <si>
    <t>Итого подпрограмма 1 Учреждения дошкольного образования</t>
  </si>
  <si>
    <t>6.1 Бюджетные ассигнования на содержание программ</t>
  </si>
  <si>
    <t>2.1. Субсидии на выполнение муниципального задания на оказание муниципальных услуг</t>
  </si>
  <si>
    <t>2.2 Развитие материально-технической базы</t>
  </si>
  <si>
    <t>2.3 Субсидии на организацию отдыха детей в свободное от учебы время (трудоустройство и питание)</t>
  </si>
  <si>
    <r>
      <t xml:space="preserve">2.4. </t>
    </r>
    <r>
      <rPr>
        <sz val="7"/>
        <rFont val="Times New Roman"/>
        <family val="1"/>
        <charset val="204"/>
      </rPr>
      <t>Субвенции из краевого бюджета в части обеспечения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образовательных учреждениях для реализации основных общеобразовательных  программ в части финансировая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в расчете на один класс</t>
    </r>
  </si>
  <si>
    <t>2.5 Субсидии из краевого бюджета на обеспечение басплатным питанием детей, обучающихся в младших классах (1-4 включительно) в общеобразовательных учреждениях</t>
  </si>
  <si>
    <t>1.1 Субсидии на выполнение муниципального задания на оказание муниципальных услуг</t>
  </si>
  <si>
    <t>1.2 Развитие материально-технической базы, в том числе софинансирование</t>
  </si>
  <si>
    <t>1.3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</si>
  <si>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6.2 Субсидии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</si>
  <si>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высшее образование</t>
  </si>
  <si>
    <t xml:space="preserve">управление культуры </t>
  </si>
  <si>
    <t>Михайловского муниципального района за 1 полугодие 2017 года</t>
  </si>
  <si>
    <t>ремонт, содержание дорог поселений без соглашений МБ</t>
  </si>
  <si>
    <t>10149</t>
  </si>
  <si>
    <t>на приобретение школьных автобусов</t>
  </si>
  <si>
    <t>Михайловского муниципального района за 9 месяцев 2017 года</t>
  </si>
  <si>
    <t>Задачи: изучение и анализ доступности среды инвалидов</t>
  </si>
  <si>
    <t>Задачи: 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</si>
  <si>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МБ (разница в сумме, не указанная в отчете образования)</t>
  </si>
  <si>
    <t xml:space="preserve"> - разница в сумме, не указанная в отчете образования</t>
  </si>
  <si>
    <t>Планируется проведение мероприятий организационного характера по обеспечению доступной среды для инвалидов</t>
  </si>
  <si>
    <t>МКИО</t>
  </si>
  <si>
    <t>Устройство пандусов МБ</t>
  </si>
  <si>
    <t>шт.</t>
  </si>
  <si>
    <t>количество пандусов</t>
  </si>
  <si>
    <t>Михайловского муниципального района за 2017 год</t>
  </si>
  <si>
    <t>отремонтировано 3 км. дорог в 2-х поселениях</t>
  </si>
  <si>
    <t>Разработка ПСД по строительству дорог</t>
  </si>
  <si>
    <t>Проведено 23 спортивно-массовых мероприятия (соревнования по различным видам спорта), спартакиады трудовых коллективов, соревнования, посвященные различным праздникам. Принято участие в краевых 12 соревнованиях (Краевая спартакиада по хоккею, краевая спартакиада, краевой фестиваль ВФСК ГТО, спартакиада пенионеров и др.)</t>
  </si>
  <si>
    <t xml:space="preserve">1.Муниципальная программа «Устойчивое развитие сельских территорий Михайловского муниципального района на 2014-2020 годы»
</t>
  </si>
  <si>
    <t xml:space="preserve">Цель: создание комфортных условий жизнедеятельности в сельской местности; стимулирование инвестиционной активности в агропромышленном комплексе путем создания благоприятных инфраструктурных условий в сельской местности; формирование позитивного отношения к сельской местности и сельскому образу жизни.
</t>
  </si>
  <si>
    <t>Задачи: удовлетворение потребностей сельского населения, в том числе молодых семей и молодых специалистов, в благоустроенном жилье.</t>
  </si>
  <si>
    <t xml:space="preserve">п.1.1 Мероприятия по улучшению жилищных условий граждан, проживающих в сельской местности, в том числе молодых семей и молодых специалистов </t>
  </si>
  <si>
    <t xml:space="preserve">Отдел сельского хозяйства управления экономики </t>
  </si>
  <si>
    <t>приобретение жилья</t>
  </si>
  <si>
    <t>кв.м.</t>
  </si>
  <si>
    <t>итого</t>
  </si>
  <si>
    <t>средства получателей</t>
  </si>
  <si>
    <t>Капитальный ремонт участков сетей водоснабжения в с. Ивановка</t>
  </si>
  <si>
    <t>Управление жизнеобеспечения</t>
  </si>
  <si>
    <t>Изготовление проектной документации для строительства очистных сооружений в с. Михайловке</t>
  </si>
  <si>
    <t>ремонт, замена инжен-х сетей</t>
  </si>
  <si>
    <t>км</t>
  </si>
  <si>
    <t>строит-во объектов ЖКХ</t>
  </si>
  <si>
    <t>ед</t>
  </si>
  <si>
    <t>Капитальный ремонт сетей теплоснабжения в с. Ляличи</t>
  </si>
  <si>
    <t>Ремонт здания и оборудования канализационной насосной станции в с.Ляличи                       МБ</t>
  </si>
  <si>
    <t>Ремонт сетей канализационных с. Ляличи                           МБ</t>
  </si>
  <si>
    <t>Капитальный ремонт водонасосной станции в с. Ляличи                      МБ</t>
  </si>
  <si>
    <t>Изготовление технической документции объектов электроснабжения     МБ</t>
  </si>
  <si>
    <t>Капитальный ремонт наружной системы водоотведения многоквартирного жилого дома с. Первомайское ул. Гагарина, 37               МБ</t>
  </si>
  <si>
    <t>Услуги по ценовой экспертизе сметной документации           МБ</t>
  </si>
  <si>
    <t>Услуги по ликвидации аварии системы теплоснабжения МКД с.  Григорьевка ул. Калининская, 23       МБ</t>
  </si>
  <si>
    <t>Приобретение материалов (УОТОД) МБ</t>
  </si>
  <si>
    <t>Ремонт объектов электроснабжения в с. Кремово                      МБ</t>
  </si>
  <si>
    <t>Ремонт объектов электроснабжения УОТОД                       МБ</t>
  </si>
  <si>
    <t>Изготовление стендов и услуги дизайна для образовательных учреждений</t>
  </si>
  <si>
    <t>Субсидии на поддержку молодых специалистов</t>
  </si>
  <si>
    <t>Кол-во молодых семей, получ. Субсидию</t>
  </si>
  <si>
    <t>ед.</t>
  </si>
  <si>
    <t xml:space="preserve"> </t>
  </si>
  <si>
    <t>Проектно-сметная документация МБ</t>
  </si>
  <si>
    <t>Проверка сметной стоимости МБ</t>
  </si>
  <si>
    <t>бюджет поселений (получателей - жилье)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</si>
</sst>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 applyBorder="1"/>
    <xf numFmtId="0" fontId="4" fillId="4" borderId="1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8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6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16" fontId="1" fillId="5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Border="1" applyAlignment="1"/>
    <xf numFmtId="0" fontId="1" fillId="0" borderId="1" xfId="0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C283"/>
  <sheetViews>
    <sheetView topLeftCell="A3" zoomScaleNormal="100" workbookViewId="0">
      <pane xSplit="13" ySplit="8" topLeftCell="N11" activePane="bottomRight" state="frozen"/>
      <selection activeCell="A3" sqref="A3"/>
      <selection pane="topRight" activeCell="N3" sqref="N3"/>
      <selection pane="bottomLeft" activeCell="A11" sqref="A11"/>
      <selection pane="bottomRight" activeCell="A3" sqref="A1:XFD1048576"/>
    </sheetView>
  </sheetViews>
  <sheetFormatPr defaultRowHeight="12.75" x14ac:dyDescent="0.2"/>
  <cols>
    <col min="1" max="1" width="20.85546875" style="1" customWidth="1"/>
    <col min="2" max="2" width="11" style="89" customWidth="1"/>
    <col min="3" max="3" width="11.5703125" style="89" customWidth="1"/>
    <col min="4" max="4" width="10.5703125" style="89" customWidth="1"/>
    <col min="5" max="5" width="11.28515625" style="89" customWidth="1"/>
    <col min="6" max="6" width="10.140625" style="89" customWidth="1"/>
    <col min="7" max="7" width="11.28515625" style="89" customWidth="1"/>
    <col min="8" max="8" width="10.140625" style="89" customWidth="1"/>
    <col min="9" max="9" width="10.85546875" style="101" customWidth="1"/>
    <col min="10" max="10" width="5" style="101" customWidth="1"/>
    <col min="11" max="11" width="4.42578125" style="101" customWidth="1"/>
    <col min="12" max="12" width="5.85546875" style="101" customWidth="1"/>
    <col min="13" max="13" width="5.140625" style="101" customWidth="1"/>
    <col min="14" max="14" width="5.42578125" style="101" customWidth="1"/>
    <col min="15" max="15" width="9.140625" style="24"/>
    <col min="16" max="16" width="7.140625" style="24" customWidth="1"/>
    <col min="17" max="17" width="11.28515625" style="24" customWidth="1"/>
    <col min="18" max="18" width="8.85546875" style="24" customWidth="1"/>
    <col min="19" max="19" width="5.85546875" style="24" customWidth="1"/>
    <col min="20" max="20" width="6.42578125" style="24" customWidth="1"/>
    <col min="21" max="21" width="6.85546875" style="24" customWidth="1"/>
    <col min="22" max="24" width="6.28515625" style="24" customWidth="1"/>
    <col min="25" max="25" width="5.85546875" style="24" customWidth="1"/>
    <col min="26" max="27" width="9.140625" style="2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1" spans="1:730" hidden="1" x14ac:dyDescent="0.2"/>
    <row r="2" spans="1:730" hidden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AA2" s="1"/>
    </row>
    <row r="3" spans="1:730" ht="18.75" x14ac:dyDescent="0.2">
      <c r="C3" s="102"/>
      <c r="D3" s="194" t="s">
        <v>0</v>
      </c>
      <c r="E3" s="195"/>
      <c r="F3" s="195"/>
      <c r="G3" s="195"/>
      <c r="H3" s="195"/>
      <c r="I3" s="104"/>
      <c r="AA3" s="1"/>
    </row>
    <row r="4" spans="1:730" ht="18" customHeight="1" x14ac:dyDescent="0.2">
      <c r="C4" s="196" t="s">
        <v>92</v>
      </c>
      <c r="D4" s="196"/>
      <c r="E4" s="196"/>
      <c r="F4" s="196"/>
      <c r="G4" s="196"/>
      <c r="H4" s="196"/>
      <c r="I4" s="196"/>
      <c r="AA4" s="1"/>
    </row>
    <row r="5" spans="1:730" ht="18.75" x14ac:dyDescent="0.2">
      <c r="B5" s="105"/>
      <c r="C5" s="196" t="s">
        <v>126</v>
      </c>
      <c r="D5" s="196"/>
      <c r="E5" s="196"/>
      <c r="F5" s="196"/>
      <c r="G5" s="196"/>
      <c r="H5" s="196"/>
      <c r="I5" s="196"/>
      <c r="J5" s="106"/>
      <c r="AA5" s="1"/>
    </row>
    <row r="6" spans="1:730" ht="6" customHeight="1" x14ac:dyDescent="0.2"/>
    <row r="7" spans="1:730" ht="27" customHeight="1" x14ac:dyDescent="0.2">
      <c r="A7" s="197" t="s">
        <v>1</v>
      </c>
      <c r="B7" s="199" t="s">
        <v>2</v>
      </c>
      <c r="C7" s="199" t="s">
        <v>3</v>
      </c>
      <c r="D7" s="199"/>
      <c r="E7" s="199"/>
      <c r="F7" s="199"/>
      <c r="G7" s="199"/>
      <c r="H7" s="199"/>
      <c r="I7" s="197" t="s">
        <v>4</v>
      </c>
      <c r="J7" s="197"/>
      <c r="K7" s="197"/>
      <c r="L7" s="197"/>
      <c r="M7" s="197"/>
      <c r="N7" s="197"/>
      <c r="AA7" s="1"/>
    </row>
    <row r="8" spans="1:730" x14ac:dyDescent="0.2">
      <c r="A8" s="198"/>
      <c r="B8" s="200"/>
      <c r="C8" s="199" t="s">
        <v>5</v>
      </c>
      <c r="D8" s="199"/>
      <c r="E8" s="199" t="s">
        <v>6</v>
      </c>
      <c r="F8" s="199"/>
      <c r="G8" s="199" t="s">
        <v>7</v>
      </c>
      <c r="H8" s="199"/>
      <c r="I8" s="192" t="s">
        <v>8</v>
      </c>
      <c r="J8" s="192" t="s">
        <v>9</v>
      </c>
      <c r="K8" s="192" t="s">
        <v>10</v>
      </c>
      <c r="L8" s="192" t="s">
        <v>11</v>
      </c>
      <c r="M8" s="192" t="s">
        <v>6</v>
      </c>
      <c r="N8" s="192" t="s">
        <v>12</v>
      </c>
      <c r="AA8" s="1"/>
    </row>
    <row r="9" spans="1:730" x14ac:dyDescent="0.2">
      <c r="A9" s="198"/>
      <c r="B9" s="200"/>
      <c r="C9" s="201" t="s">
        <v>13</v>
      </c>
      <c r="D9" s="201" t="s">
        <v>14</v>
      </c>
      <c r="E9" s="201" t="s">
        <v>13</v>
      </c>
      <c r="F9" s="201" t="s">
        <v>14</v>
      </c>
      <c r="G9" s="201" t="s">
        <v>13</v>
      </c>
      <c r="H9" s="201" t="s">
        <v>14</v>
      </c>
      <c r="I9" s="192"/>
      <c r="J9" s="192"/>
      <c r="K9" s="192"/>
      <c r="L9" s="192"/>
      <c r="M9" s="192"/>
      <c r="N9" s="192"/>
      <c r="AA9" s="1"/>
    </row>
    <row r="10" spans="1:730" ht="21.75" customHeight="1" x14ac:dyDescent="0.2">
      <c r="A10" s="198"/>
      <c r="B10" s="200"/>
      <c r="C10" s="201"/>
      <c r="D10" s="201"/>
      <c r="E10" s="201"/>
      <c r="F10" s="201"/>
      <c r="G10" s="201"/>
      <c r="H10" s="201"/>
      <c r="I10" s="192"/>
      <c r="J10" s="192"/>
      <c r="K10" s="192"/>
      <c r="L10" s="192"/>
      <c r="M10" s="192"/>
      <c r="N10" s="192"/>
      <c r="AA10" s="1"/>
    </row>
    <row r="11" spans="1:730" x14ac:dyDescent="0.2">
      <c r="A11" s="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72">
        <v>9</v>
      </c>
      <c r="J11" s="72">
        <v>10</v>
      </c>
      <c r="K11" s="72">
        <v>11</v>
      </c>
      <c r="L11" s="72">
        <v>12</v>
      </c>
      <c r="M11" s="72">
        <v>12</v>
      </c>
      <c r="N11" s="72">
        <v>14</v>
      </c>
      <c r="AA11" s="1"/>
    </row>
    <row r="12" spans="1:730" ht="15.75" x14ac:dyDescent="0.2">
      <c r="A12" s="173" t="s">
        <v>127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S12" s="1"/>
      <c r="T12" s="1"/>
      <c r="U12" s="1"/>
      <c r="V12" s="1"/>
      <c r="W12" s="1"/>
      <c r="X12" s="1"/>
      <c r="Y12" s="1"/>
      <c r="Z12" s="1"/>
      <c r="AA12" s="1"/>
    </row>
    <row r="13" spans="1:730" ht="30" customHeight="1" x14ac:dyDescent="0.2">
      <c r="A13" s="172" t="s">
        <v>62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S13" s="1"/>
      <c r="T13" s="1"/>
      <c r="U13" s="1"/>
      <c r="V13" s="1"/>
      <c r="W13" s="1"/>
      <c r="X13" s="1"/>
      <c r="Y13" s="1"/>
      <c r="Z13" s="1"/>
      <c r="AA13" s="1"/>
    </row>
    <row r="14" spans="1:730" ht="39" customHeight="1" x14ac:dyDescent="0.2">
      <c r="A14" s="172" t="s">
        <v>63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S14" s="1"/>
      <c r="T14" s="1"/>
      <c r="U14" s="1"/>
      <c r="V14" s="1"/>
      <c r="W14" s="1"/>
      <c r="X14" s="1"/>
      <c r="Y14" s="1"/>
      <c r="Z14" s="1"/>
      <c r="AA14" s="1"/>
    </row>
    <row r="15" spans="1:730" ht="81" customHeight="1" x14ac:dyDescent="0.2">
      <c r="A15" s="49" t="s">
        <v>152</v>
      </c>
      <c r="B15" s="6" t="s">
        <v>153</v>
      </c>
      <c r="C15" s="4">
        <v>1280.3</v>
      </c>
      <c r="D15" s="90">
        <v>0</v>
      </c>
      <c r="E15" s="4">
        <v>1280.3</v>
      </c>
      <c r="F15" s="4">
        <v>0</v>
      </c>
      <c r="G15" s="4">
        <v>0</v>
      </c>
      <c r="H15" s="90">
        <v>0</v>
      </c>
      <c r="I15" s="6"/>
      <c r="J15" s="6"/>
      <c r="K15" s="6"/>
      <c r="L15" s="6"/>
      <c r="M15" s="6"/>
      <c r="N15" s="6"/>
    </row>
    <row r="16" spans="1:730" ht="15.75" customHeight="1" x14ac:dyDescent="0.2">
      <c r="A16" s="65" t="s">
        <v>50</v>
      </c>
      <c r="B16" s="6"/>
      <c r="C16" s="4">
        <f>C17+C18</f>
        <v>1280.3</v>
      </c>
      <c r="D16" s="4">
        <f>D17+D18</f>
        <v>0</v>
      </c>
      <c r="E16" s="4">
        <f>E17+E18</f>
        <v>1280.3</v>
      </c>
      <c r="F16" s="4">
        <f>F17+F18</f>
        <v>0</v>
      </c>
      <c r="G16" s="4">
        <f>G17+G18</f>
        <v>0</v>
      </c>
      <c r="H16" s="4"/>
      <c r="I16" s="71"/>
      <c r="J16" s="71"/>
      <c r="K16" s="72"/>
      <c r="L16" s="72"/>
      <c r="M16" s="72"/>
      <c r="N16" s="72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</row>
    <row r="17" spans="1:730" x14ac:dyDescent="0.2">
      <c r="A17" s="36" t="s">
        <v>97</v>
      </c>
      <c r="B17" s="92"/>
      <c r="C17" s="91">
        <f t="shared" ref="C17:H17" si="0">C15</f>
        <v>1280.3</v>
      </c>
      <c r="D17" s="91">
        <f t="shared" si="0"/>
        <v>0</v>
      </c>
      <c r="E17" s="91">
        <f t="shared" si="0"/>
        <v>1280.3</v>
      </c>
      <c r="F17" s="91">
        <f t="shared" si="0"/>
        <v>0</v>
      </c>
      <c r="G17" s="91">
        <f t="shared" si="0"/>
        <v>0</v>
      </c>
      <c r="H17" s="91">
        <f t="shared" si="0"/>
        <v>0</v>
      </c>
      <c r="I17" s="107"/>
      <c r="J17" s="107"/>
      <c r="K17" s="108"/>
      <c r="L17" s="108"/>
      <c r="M17" s="108"/>
      <c r="N17" s="10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</row>
    <row r="18" spans="1:730" x14ac:dyDescent="0.2">
      <c r="A18" s="36" t="s">
        <v>22</v>
      </c>
      <c r="B18" s="92"/>
      <c r="C18" s="92"/>
      <c r="D18" s="91"/>
      <c r="E18" s="92">
        <v>0</v>
      </c>
      <c r="F18" s="91"/>
      <c r="G18" s="92">
        <v>0</v>
      </c>
      <c r="H18" s="92">
        <v>0</v>
      </c>
      <c r="I18" s="108"/>
      <c r="J18" s="108"/>
      <c r="K18" s="108"/>
      <c r="L18" s="108"/>
      <c r="M18" s="108"/>
      <c r="N18" s="108"/>
      <c r="S18" s="1"/>
      <c r="T18" s="1"/>
      <c r="U18" s="1"/>
      <c r="V18" s="1"/>
      <c r="W18" s="1"/>
      <c r="X18" s="1"/>
      <c r="Y18" s="1"/>
      <c r="Z18" s="1"/>
      <c r="AA18" s="1"/>
    </row>
    <row r="19" spans="1:730" x14ac:dyDescent="0.2">
      <c r="A19" s="36" t="s">
        <v>56</v>
      </c>
      <c r="B19" s="92"/>
      <c r="C19" s="92"/>
      <c r="D19" s="91"/>
      <c r="E19" s="92">
        <v>0</v>
      </c>
      <c r="F19" s="91"/>
      <c r="G19" s="92">
        <v>0</v>
      </c>
      <c r="H19" s="92">
        <v>0</v>
      </c>
      <c r="I19" s="108"/>
      <c r="J19" s="108"/>
      <c r="K19" s="108"/>
      <c r="L19" s="108"/>
      <c r="M19" s="108"/>
      <c r="N19" s="108"/>
      <c r="S19" s="1"/>
      <c r="T19" s="1"/>
      <c r="U19" s="1"/>
      <c r="V19" s="1"/>
      <c r="W19" s="1"/>
      <c r="X19" s="1"/>
      <c r="Y19" s="1"/>
      <c r="Z19" s="1"/>
      <c r="AA19" s="1"/>
    </row>
    <row r="20" spans="1:730" x14ac:dyDescent="0.2">
      <c r="A20" s="17" t="s">
        <v>21</v>
      </c>
      <c r="B20" s="15"/>
      <c r="C20" s="15">
        <f t="shared" ref="C20:H20" si="1">C17+C18+C19</f>
        <v>1280.3</v>
      </c>
      <c r="D20" s="15">
        <f t="shared" si="1"/>
        <v>0</v>
      </c>
      <c r="E20" s="15">
        <f t="shared" si="1"/>
        <v>1280.3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09"/>
      <c r="J20" s="109"/>
      <c r="K20" s="109"/>
      <c r="L20" s="109"/>
      <c r="M20" s="109"/>
      <c r="N20" s="10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</row>
    <row r="21" spans="1:730" ht="15.75" x14ac:dyDescent="0.2">
      <c r="A21" s="173" t="s">
        <v>128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S21" s="1"/>
      <c r="T21" s="1"/>
      <c r="U21" s="1"/>
      <c r="V21" s="1"/>
      <c r="W21" s="1"/>
      <c r="X21" s="1"/>
      <c r="Y21" s="1"/>
      <c r="Z21" s="1"/>
      <c r="AA21" s="1"/>
    </row>
    <row r="22" spans="1:730" ht="53.25" customHeight="1" x14ac:dyDescent="0.2">
      <c r="A22" s="172" t="s">
        <v>27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S22" s="1"/>
      <c r="T22" s="1"/>
      <c r="U22" s="1"/>
      <c r="V22" s="1"/>
      <c r="W22" s="1"/>
      <c r="X22" s="1"/>
      <c r="Y22" s="1"/>
      <c r="Z22" s="1"/>
      <c r="AA22" s="1"/>
    </row>
    <row r="23" spans="1:730" ht="53.25" customHeight="1" x14ac:dyDescent="0.2">
      <c r="A23" s="172" t="s">
        <v>28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S23" s="1"/>
      <c r="T23" s="1"/>
      <c r="U23" s="1"/>
      <c r="V23" s="1"/>
      <c r="W23" s="1"/>
      <c r="X23" s="1"/>
      <c r="Y23" s="1"/>
      <c r="Z23" s="1"/>
      <c r="AA23" s="1"/>
    </row>
    <row r="24" spans="1:730" ht="24.75" customHeight="1" x14ac:dyDescent="0.2">
      <c r="A24" s="43" t="s">
        <v>100</v>
      </c>
      <c r="B24" s="6" t="s">
        <v>59</v>
      </c>
      <c r="C24" s="4">
        <v>10414.799999999999</v>
      </c>
      <c r="D24" s="4"/>
      <c r="E24" s="4">
        <v>10414.799999999999</v>
      </c>
      <c r="F24" s="4"/>
      <c r="G24" s="4">
        <v>2529.4</v>
      </c>
      <c r="H24" s="4">
        <v>231.5</v>
      </c>
      <c r="I24" s="6" t="s">
        <v>89</v>
      </c>
      <c r="J24" s="4" t="s">
        <v>90</v>
      </c>
      <c r="K24" s="6"/>
      <c r="L24" s="6">
        <v>194.6</v>
      </c>
      <c r="M24" s="6"/>
      <c r="N24" s="6">
        <v>210.3</v>
      </c>
      <c r="S24" s="1"/>
      <c r="T24" s="1"/>
      <c r="U24" s="1"/>
      <c r="V24" s="1"/>
      <c r="W24" s="1"/>
      <c r="X24" s="1"/>
      <c r="Y24" s="1"/>
      <c r="Z24" s="1"/>
      <c r="AA24" s="1"/>
    </row>
    <row r="25" spans="1:730" ht="26.25" customHeight="1" x14ac:dyDescent="0.2">
      <c r="A25" s="43" t="s">
        <v>101</v>
      </c>
      <c r="B25" s="6" t="s">
        <v>59</v>
      </c>
      <c r="C25" s="4">
        <v>85.2</v>
      </c>
      <c r="D25" s="4"/>
      <c r="E25" s="4">
        <v>85.2</v>
      </c>
      <c r="F25" s="4"/>
      <c r="G25" s="4">
        <v>6.7</v>
      </c>
      <c r="H25" s="4">
        <v>20.9</v>
      </c>
      <c r="I25" s="6" t="s">
        <v>91</v>
      </c>
      <c r="J25" s="4" t="s">
        <v>90</v>
      </c>
      <c r="K25" s="6"/>
      <c r="L25" s="6">
        <v>50.2</v>
      </c>
      <c r="M25" s="6"/>
      <c r="N25" s="6">
        <v>61.7</v>
      </c>
      <c r="S25" s="1"/>
      <c r="T25" s="1"/>
      <c r="U25" s="1"/>
      <c r="V25" s="1"/>
      <c r="W25" s="1"/>
      <c r="X25" s="1"/>
      <c r="Y25" s="1"/>
      <c r="Z25" s="1"/>
      <c r="AA25" s="1"/>
    </row>
    <row r="26" spans="1:730" ht="27.75" customHeight="1" x14ac:dyDescent="0.2">
      <c r="A26" s="49" t="s">
        <v>102</v>
      </c>
      <c r="B26" s="6" t="s">
        <v>59</v>
      </c>
      <c r="C26" s="4">
        <v>0</v>
      </c>
      <c r="D26" s="4"/>
      <c r="E26" s="4">
        <v>0</v>
      </c>
      <c r="F26" s="4"/>
      <c r="G26" s="4">
        <v>0</v>
      </c>
      <c r="H26" s="4"/>
      <c r="I26" s="6" t="s">
        <v>201</v>
      </c>
      <c r="J26" s="4" t="s">
        <v>90</v>
      </c>
      <c r="K26" s="6"/>
      <c r="L26" s="6">
        <v>38.299999999999997</v>
      </c>
      <c r="M26" s="6"/>
      <c r="N26" s="6">
        <v>58.8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x14ac:dyDescent="0.2">
      <c r="A27" s="9" t="s">
        <v>97</v>
      </c>
      <c r="B27" s="93"/>
      <c r="C27" s="93">
        <f t="shared" ref="C27:H27" si="2">C24+C25+C26</f>
        <v>10500</v>
      </c>
      <c r="D27" s="93">
        <f t="shared" si="2"/>
        <v>0</v>
      </c>
      <c r="E27" s="93">
        <f t="shared" si="2"/>
        <v>10500</v>
      </c>
      <c r="F27" s="93">
        <f t="shared" si="2"/>
        <v>0</v>
      </c>
      <c r="G27" s="93">
        <f t="shared" si="2"/>
        <v>2536.1</v>
      </c>
      <c r="H27" s="93">
        <f t="shared" si="2"/>
        <v>252.4</v>
      </c>
      <c r="I27" s="93"/>
      <c r="J27" s="93"/>
      <c r="K27" s="93"/>
      <c r="L27" s="93"/>
      <c r="M27" s="93"/>
      <c r="N27" s="93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17" t="s">
        <v>32</v>
      </c>
      <c r="B28" s="30"/>
      <c r="C28" s="30">
        <f t="shared" ref="C28:H28" si="3">C27</f>
        <v>10500</v>
      </c>
      <c r="D28" s="30">
        <f t="shared" si="3"/>
        <v>0</v>
      </c>
      <c r="E28" s="30">
        <f t="shared" si="3"/>
        <v>10500</v>
      </c>
      <c r="F28" s="30">
        <f t="shared" si="3"/>
        <v>0</v>
      </c>
      <c r="G28" s="30">
        <f t="shared" si="3"/>
        <v>2536.1</v>
      </c>
      <c r="H28" s="30">
        <f t="shared" si="3"/>
        <v>252.4</v>
      </c>
      <c r="I28" s="7"/>
      <c r="J28" s="7"/>
      <c r="K28" s="7"/>
      <c r="L28" s="7"/>
      <c r="M28" s="7"/>
      <c r="N28" s="7"/>
      <c r="S28" s="1"/>
      <c r="T28" s="1"/>
      <c r="U28" s="1"/>
      <c r="V28" s="1"/>
      <c r="W28" s="1"/>
      <c r="X28" s="1"/>
      <c r="Y28" s="1"/>
      <c r="Z28" s="1"/>
      <c r="AA28" s="1"/>
    </row>
    <row r="29" spans="1:730" ht="5.25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S29" s="1"/>
      <c r="T29" s="1"/>
      <c r="U29" s="1"/>
      <c r="V29" s="1"/>
      <c r="W29" s="1"/>
      <c r="X29" s="1"/>
      <c r="Y29" s="1"/>
      <c r="Z29" s="1"/>
      <c r="AA29" s="1"/>
    </row>
    <row r="30" spans="1:730" ht="15.75" x14ac:dyDescent="0.2">
      <c r="A30" s="173" t="s">
        <v>129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S30" s="1"/>
      <c r="T30" s="1"/>
      <c r="U30" s="1"/>
      <c r="V30" s="1"/>
      <c r="W30" s="1"/>
      <c r="X30" s="1"/>
      <c r="Y30" s="1"/>
      <c r="Z30" s="1"/>
      <c r="AA30" s="1"/>
    </row>
    <row r="31" spans="1:730" ht="93.75" customHeight="1" x14ac:dyDescent="0.2">
      <c r="A31" s="172" t="s">
        <v>120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S31" s="1"/>
      <c r="T31" s="1"/>
      <c r="U31" s="1"/>
      <c r="V31" s="1"/>
      <c r="W31" s="1"/>
      <c r="X31" s="1"/>
      <c r="Y31" s="1"/>
      <c r="Z31" s="1"/>
      <c r="AA31" s="1"/>
    </row>
    <row r="32" spans="1:730" ht="126.75" customHeight="1" x14ac:dyDescent="0.2">
      <c r="A32" s="172" t="s">
        <v>121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S32" s="1"/>
      <c r="T32" s="1"/>
      <c r="U32" s="1"/>
      <c r="V32" s="1"/>
      <c r="W32" s="1"/>
      <c r="X32" s="1"/>
      <c r="Y32" s="1"/>
      <c r="Z32" s="1"/>
      <c r="AA32" s="1"/>
    </row>
    <row r="33" spans="1:27" ht="44.25" customHeight="1" x14ac:dyDescent="0.2">
      <c r="A33" s="37" t="s">
        <v>173</v>
      </c>
      <c r="B33" s="6" t="s">
        <v>33</v>
      </c>
      <c r="C33" s="6"/>
      <c r="D33" s="6"/>
      <c r="E33" s="6"/>
      <c r="F33" s="6"/>
      <c r="G33" s="6"/>
      <c r="H33" s="6"/>
      <c r="I33" s="71"/>
      <c r="J33" s="71"/>
      <c r="K33" s="71"/>
      <c r="L33" s="71"/>
      <c r="M33" s="71"/>
      <c r="N33" s="7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3.75" customHeight="1" x14ac:dyDescent="0.2">
      <c r="A34" s="34" t="s">
        <v>192</v>
      </c>
      <c r="B34" s="94"/>
      <c r="C34" s="94">
        <v>60630.8</v>
      </c>
      <c r="D34" s="94"/>
      <c r="E34" s="94">
        <v>60630.8</v>
      </c>
      <c r="F34" s="94"/>
      <c r="G34" s="94">
        <v>19373.370999999999</v>
      </c>
      <c r="H34" s="94"/>
      <c r="I34" s="110"/>
      <c r="J34" s="110"/>
      <c r="K34" s="110"/>
      <c r="L34" s="110"/>
      <c r="M34" s="110"/>
      <c r="N34" s="1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9" customHeight="1" x14ac:dyDescent="0.2">
      <c r="A35" s="23" t="s">
        <v>193</v>
      </c>
      <c r="B35" s="86"/>
      <c r="C35" s="86">
        <f>C36+C37</f>
        <v>5345</v>
      </c>
      <c r="D35" s="86">
        <f t="shared" ref="D35:H35" si="4">D36+D37</f>
        <v>0</v>
      </c>
      <c r="E35" s="86">
        <f t="shared" si="4"/>
        <v>10743.8</v>
      </c>
      <c r="F35" s="86">
        <f t="shared" si="4"/>
        <v>0</v>
      </c>
      <c r="G35" s="86">
        <f t="shared" si="4"/>
        <v>118.806</v>
      </c>
      <c r="H35" s="86">
        <f t="shared" si="4"/>
        <v>0</v>
      </c>
      <c r="I35" s="111"/>
      <c r="J35" s="111"/>
      <c r="K35" s="111"/>
      <c r="L35" s="111"/>
      <c r="M35" s="111"/>
      <c r="N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">
      <c r="A36" s="75" t="s">
        <v>71</v>
      </c>
      <c r="B36" s="86"/>
      <c r="C36" s="86">
        <f>C39+C42+C43+C45+C48+C49</f>
        <v>5345</v>
      </c>
      <c r="D36" s="86">
        <f t="shared" ref="D36:H36" si="5">D39+D42+D43+D45+D48+D49</f>
        <v>0</v>
      </c>
      <c r="E36" s="86">
        <f t="shared" si="5"/>
        <v>5823.8</v>
      </c>
      <c r="F36" s="86">
        <f t="shared" si="5"/>
        <v>0</v>
      </c>
      <c r="G36" s="86">
        <f t="shared" si="5"/>
        <v>118.806</v>
      </c>
      <c r="H36" s="86">
        <f t="shared" si="5"/>
        <v>0</v>
      </c>
      <c r="I36" s="111"/>
      <c r="J36" s="111"/>
      <c r="K36" s="111"/>
      <c r="L36" s="111"/>
      <c r="M36" s="111"/>
      <c r="N36" s="1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 x14ac:dyDescent="0.2">
      <c r="A37" s="75" t="s">
        <v>73</v>
      </c>
      <c r="B37" s="86"/>
      <c r="C37" s="86">
        <f>C40+C46</f>
        <v>0</v>
      </c>
      <c r="D37" s="86">
        <f t="shared" ref="D37:H37" si="6">D40+D46</f>
        <v>0</v>
      </c>
      <c r="E37" s="86">
        <f t="shared" si="6"/>
        <v>4920</v>
      </c>
      <c r="F37" s="86">
        <f t="shared" si="6"/>
        <v>0</v>
      </c>
      <c r="G37" s="86">
        <f t="shared" si="6"/>
        <v>0</v>
      </c>
      <c r="H37" s="86">
        <f t="shared" si="6"/>
        <v>0</v>
      </c>
      <c r="I37" s="111"/>
      <c r="J37" s="111"/>
      <c r="K37" s="111"/>
      <c r="L37" s="111"/>
      <c r="M37" s="111"/>
      <c r="N37" s="1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51" customHeight="1" x14ac:dyDescent="0.2">
      <c r="A38" s="23" t="s">
        <v>170</v>
      </c>
      <c r="B38" s="86"/>
      <c r="C38" s="86">
        <f>C39+C40</f>
        <v>3500</v>
      </c>
      <c r="D38" s="86">
        <f t="shared" ref="D38:H38" si="7">D39+D40</f>
        <v>0</v>
      </c>
      <c r="E38" s="86">
        <f t="shared" si="7"/>
        <v>3600</v>
      </c>
      <c r="F38" s="86">
        <f t="shared" si="7"/>
        <v>0</v>
      </c>
      <c r="G38" s="86">
        <f t="shared" si="7"/>
        <v>0</v>
      </c>
      <c r="H38" s="86">
        <f t="shared" si="7"/>
        <v>0</v>
      </c>
      <c r="I38" s="111"/>
      <c r="J38" s="111"/>
      <c r="K38" s="111"/>
      <c r="L38" s="111"/>
      <c r="M38" s="111"/>
      <c r="N38" s="1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x14ac:dyDescent="0.2">
      <c r="A39" s="74" t="s">
        <v>71</v>
      </c>
      <c r="B39" s="94"/>
      <c r="C39" s="94">
        <v>3500</v>
      </c>
      <c r="D39" s="94"/>
      <c r="E39" s="94">
        <v>3600</v>
      </c>
      <c r="F39" s="94"/>
      <c r="G39" s="94"/>
      <c r="H39" s="94"/>
      <c r="I39" s="110"/>
      <c r="J39" s="110"/>
      <c r="K39" s="110"/>
      <c r="L39" s="110"/>
      <c r="M39" s="110"/>
      <c r="N39" s="1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74" t="s">
        <v>73</v>
      </c>
      <c r="B40" s="94"/>
      <c r="C40" s="94"/>
      <c r="D40" s="94"/>
      <c r="E40" s="94"/>
      <c r="F40" s="94"/>
      <c r="G40" s="94"/>
      <c r="H40" s="94"/>
      <c r="I40" s="110"/>
      <c r="J40" s="110"/>
      <c r="K40" s="110"/>
      <c r="L40" s="110"/>
      <c r="M40" s="110"/>
      <c r="N40" s="1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4.75" customHeight="1" x14ac:dyDescent="0.2">
      <c r="A41" s="23" t="s">
        <v>171</v>
      </c>
      <c r="B41" s="86"/>
      <c r="C41" s="86">
        <f>C42+C43</f>
        <v>465</v>
      </c>
      <c r="D41" s="86">
        <f t="shared" ref="D41:H41" si="8">D42+D43</f>
        <v>0</v>
      </c>
      <c r="E41" s="86">
        <f t="shared" si="8"/>
        <v>529.79999999999995</v>
      </c>
      <c r="F41" s="86">
        <f t="shared" si="8"/>
        <v>0</v>
      </c>
      <c r="G41" s="86">
        <f t="shared" si="8"/>
        <v>64.8</v>
      </c>
      <c r="H41" s="86">
        <f t="shared" si="8"/>
        <v>0</v>
      </c>
      <c r="I41" s="111"/>
      <c r="J41" s="111"/>
      <c r="K41" s="111"/>
      <c r="L41" s="111"/>
      <c r="M41" s="111"/>
      <c r="N41" s="1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 x14ac:dyDescent="0.2">
      <c r="A42" s="74" t="s">
        <v>71</v>
      </c>
      <c r="B42" s="94"/>
      <c r="C42" s="94">
        <v>465</v>
      </c>
      <c r="D42" s="94"/>
      <c r="E42" s="94">
        <v>465</v>
      </c>
      <c r="F42" s="94"/>
      <c r="G42" s="94"/>
      <c r="H42" s="94"/>
      <c r="I42" s="110"/>
      <c r="J42" s="110"/>
      <c r="K42" s="110"/>
      <c r="L42" s="110"/>
      <c r="M42" s="110"/>
      <c r="N42" s="1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51" customHeight="1" x14ac:dyDescent="0.2">
      <c r="A43" s="74" t="s">
        <v>172</v>
      </c>
      <c r="B43" s="94"/>
      <c r="C43" s="94"/>
      <c r="D43" s="94"/>
      <c r="E43" s="94">
        <v>64.8</v>
      </c>
      <c r="F43" s="94"/>
      <c r="G43" s="94">
        <v>64.8</v>
      </c>
      <c r="H43" s="94"/>
      <c r="I43" s="110"/>
      <c r="J43" s="110"/>
      <c r="K43" s="110"/>
      <c r="L43" s="110"/>
      <c r="M43" s="110"/>
      <c r="N43" s="1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1.75" customHeight="1" x14ac:dyDescent="0.2">
      <c r="A44" s="23" t="s">
        <v>168</v>
      </c>
      <c r="B44" s="86"/>
      <c r="C44" s="86">
        <f>C45+C46</f>
        <v>900</v>
      </c>
      <c r="D44" s="86">
        <f t="shared" ref="D44:H44" si="9">D45+D46</f>
        <v>0</v>
      </c>
      <c r="E44" s="86">
        <f t="shared" si="9"/>
        <v>5820</v>
      </c>
      <c r="F44" s="86">
        <f t="shared" si="9"/>
        <v>0</v>
      </c>
      <c r="G44" s="86">
        <f t="shared" si="9"/>
        <v>0</v>
      </c>
      <c r="H44" s="86">
        <f t="shared" si="9"/>
        <v>0</v>
      </c>
      <c r="I44" s="111"/>
      <c r="J44" s="111"/>
      <c r="K44" s="111"/>
      <c r="L44" s="111"/>
      <c r="M44" s="111"/>
      <c r="N44" s="1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 customHeight="1" x14ac:dyDescent="0.2">
      <c r="A45" s="74" t="s">
        <v>71</v>
      </c>
      <c r="B45" s="94"/>
      <c r="C45" s="94">
        <v>900</v>
      </c>
      <c r="D45" s="94"/>
      <c r="E45" s="94">
        <v>900</v>
      </c>
      <c r="F45" s="94"/>
      <c r="G45" s="94"/>
      <c r="H45" s="94"/>
      <c r="I45" s="110"/>
      <c r="J45" s="110"/>
      <c r="K45" s="110"/>
      <c r="L45" s="110"/>
      <c r="M45" s="110"/>
      <c r="N45" s="1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 x14ac:dyDescent="0.2">
      <c r="A46" s="74" t="s">
        <v>73</v>
      </c>
      <c r="B46" s="94"/>
      <c r="C46" s="94"/>
      <c r="D46" s="94"/>
      <c r="E46" s="94">
        <v>4920</v>
      </c>
      <c r="F46" s="94"/>
      <c r="G46" s="94"/>
      <c r="H46" s="94"/>
      <c r="I46" s="110"/>
      <c r="J46" s="110"/>
      <c r="K46" s="110"/>
      <c r="L46" s="110"/>
      <c r="M46" s="110"/>
      <c r="N46" s="1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1.75" customHeight="1" x14ac:dyDescent="0.2">
      <c r="A47" s="23" t="s">
        <v>169</v>
      </c>
      <c r="B47" s="86"/>
      <c r="C47" s="86">
        <f>C48+C49</f>
        <v>480</v>
      </c>
      <c r="D47" s="86">
        <f t="shared" ref="D47:H47" si="10">D48+D49</f>
        <v>0</v>
      </c>
      <c r="E47" s="86">
        <f t="shared" si="10"/>
        <v>794</v>
      </c>
      <c r="F47" s="86">
        <f t="shared" si="10"/>
        <v>0</v>
      </c>
      <c r="G47" s="86">
        <f t="shared" si="10"/>
        <v>54.006</v>
      </c>
      <c r="H47" s="86">
        <f t="shared" si="10"/>
        <v>0</v>
      </c>
      <c r="I47" s="111"/>
      <c r="J47" s="111"/>
      <c r="K47" s="111"/>
      <c r="L47" s="111"/>
      <c r="M47" s="111"/>
      <c r="N47" s="11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 x14ac:dyDescent="0.2">
      <c r="A48" s="74" t="s">
        <v>71</v>
      </c>
      <c r="B48" s="94"/>
      <c r="C48" s="94">
        <v>480</v>
      </c>
      <c r="D48" s="94"/>
      <c r="E48" s="94">
        <v>739.99400000000003</v>
      </c>
      <c r="F48" s="94"/>
      <c r="G48" s="94"/>
      <c r="H48" s="94"/>
      <c r="I48" s="110"/>
      <c r="J48" s="110"/>
      <c r="K48" s="110"/>
      <c r="L48" s="110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1.75" customHeight="1" x14ac:dyDescent="0.2">
      <c r="A49" s="74" t="s">
        <v>172</v>
      </c>
      <c r="B49" s="94"/>
      <c r="C49" s="94"/>
      <c r="D49" s="94"/>
      <c r="E49" s="94">
        <v>54.006</v>
      </c>
      <c r="F49" s="94"/>
      <c r="G49" s="94">
        <v>54.006</v>
      </c>
      <c r="H49" s="94"/>
      <c r="I49" s="110"/>
      <c r="J49" s="110"/>
      <c r="K49" s="110"/>
      <c r="L49" s="110"/>
      <c r="M49" s="110"/>
      <c r="N49" s="1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82.5" customHeight="1" x14ac:dyDescent="0.2">
      <c r="A50" s="23" t="s">
        <v>194</v>
      </c>
      <c r="B50" s="86"/>
      <c r="C50" s="86">
        <f>C51+C52</f>
        <v>3757.75</v>
      </c>
      <c r="D50" s="86">
        <f>D51+D52</f>
        <v>0</v>
      </c>
      <c r="E50" s="86">
        <f>E51+E52</f>
        <v>3875.44</v>
      </c>
      <c r="F50" s="86">
        <f>F51+F52</f>
        <v>0</v>
      </c>
      <c r="G50" s="86">
        <f>G51+G52</f>
        <v>0</v>
      </c>
      <c r="H50" s="86"/>
      <c r="I50" s="111"/>
      <c r="J50" s="111"/>
      <c r="K50" s="111"/>
      <c r="L50" s="111"/>
      <c r="M50" s="111"/>
      <c r="N50" s="1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34" t="s">
        <v>72</v>
      </c>
      <c r="B51" s="94"/>
      <c r="C51" s="94">
        <v>700</v>
      </c>
      <c r="D51" s="94">
        <v>0</v>
      </c>
      <c r="E51" s="94">
        <v>700</v>
      </c>
      <c r="F51" s="94">
        <v>0</v>
      </c>
      <c r="G51" s="94"/>
      <c r="H51" s="94"/>
      <c r="I51" s="110"/>
      <c r="J51" s="110"/>
      <c r="K51" s="110"/>
      <c r="L51" s="110"/>
      <c r="M51" s="110"/>
      <c r="N51" s="1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34" t="s">
        <v>70</v>
      </c>
      <c r="B52" s="94"/>
      <c r="C52" s="94">
        <v>3057.75</v>
      </c>
      <c r="D52" s="94">
        <v>0</v>
      </c>
      <c r="E52" s="94">
        <v>3175.44</v>
      </c>
      <c r="F52" s="94">
        <v>0</v>
      </c>
      <c r="G52" s="94">
        <v>0</v>
      </c>
      <c r="H52" s="94"/>
      <c r="I52" s="110"/>
      <c r="J52" s="110"/>
      <c r="K52" s="110"/>
      <c r="L52" s="110"/>
      <c r="M52" s="110"/>
      <c r="N52" s="1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11.5" customHeight="1" x14ac:dyDescent="0.2">
      <c r="A53" s="23" t="s">
        <v>195</v>
      </c>
      <c r="B53" s="86"/>
      <c r="C53" s="86">
        <f>C54</f>
        <v>231255</v>
      </c>
      <c r="D53" s="86">
        <f>D54</f>
        <v>0</v>
      </c>
      <c r="E53" s="86">
        <f>E54</f>
        <v>231255</v>
      </c>
      <c r="F53" s="86">
        <f>F54</f>
        <v>0</v>
      </c>
      <c r="G53" s="86">
        <f>G54</f>
        <v>44800</v>
      </c>
      <c r="H53" s="86"/>
      <c r="I53" s="111"/>
      <c r="J53" s="111"/>
      <c r="K53" s="111"/>
      <c r="L53" s="111"/>
      <c r="M53" s="111"/>
      <c r="N53" s="1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4" t="s">
        <v>73</v>
      </c>
      <c r="B54" s="94"/>
      <c r="C54" s="94">
        <v>231255</v>
      </c>
      <c r="D54" s="94"/>
      <c r="E54" s="94">
        <v>231255</v>
      </c>
      <c r="F54" s="94"/>
      <c r="G54" s="94">
        <v>44800</v>
      </c>
      <c r="H54" s="94"/>
      <c r="I54" s="110"/>
      <c r="J54" s="110"/>
      <c r="K54" s="110"/>
      <c r="L54" s="110"/>
      <c r="M54" s="110"/>
      <c r="N54" s="1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90" customHeight="1" x14ac:dyDescent="0.2">
      <c r="A55" s="76" t="s">
        <v>196</v>
      </c>
      <c r="B55" s="86"/>
      <c r="C55" s="86">
        <f>C56</f>
        <v>5776</v>
      </c>
      <c r="D55" s="86">
        <f>D56</f>
        <v>0</v>
      </c>
      <c r="E55" s="86">
        <f>E56</f>
        <v>5776</v>
      </c>
      <c r="F55" s="86">
        <f>F56</f>
        <v>0</v>
      </c>
      <c r="G55" s="86">
        <f>G56</f>
        <v>1471.3019999999999</v>
      </c>
      <c r="H55" s="86"/>
      <c r="I55" s="111"/>
      <c r="J55" s="111"/>
      <c r="K55" s="111"/>
      <c r="L55" s="111"/>
      <c r="M55" s="111"/>
      <c r="N55" s="1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64" t="s">
        <v>73</v>
      </c>
      <c r="B56" s="94"/>
      <c r="C56" s="94">
        <v>5776</v>
      </c>
      <c r="D56" s="94"/>
      <c r="E56" s="94">
        <v>5776</v>
      </c>
      <c r="F56" s="94"/>
      <c r="G56" s="94">
        <v>1471.3019999999999</v>
      </c>
      <c r="H56" s="94"/>
      <c r="I56" s="110"/>
      <c r="J56" s="110"/>
      <c r="K56" s="110"/>
      <c r="L56" s="110"/>
      <c r="M56" s="110"/>
      <c r="N56" s="1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7" t="s">
        <v>189</v>
      </c>
      <c r="B57" s="15"/>
      <c r="C57" s="15">
        <f>C58+C59</f>
        <v>306764.55</v>
      </c>
      <c r="D57" s="15">
        <f>D58+D59</f>
        <v>0</v>
      </c>
      <c r="E57" s="15">
        <f>E58+E59</f>
        <v>312281.04000000004</v>
      </c>
      <c r="F57" s="15">
        <f>F58+F59</f>
        <v>0</v>
      </c>
      <c r="G57" s="15">
        <f>G58+G59</f>
        <v>65763.479000000007</v>
      </c>
      <c r="H57" s="15"/>
      <c r="I57" s="109"/>
      <c r="J57" s="109"/>
      <c r="K57" s="109"/>
      <c r="L57" s="109"/>
      <c r="M57" s="109"/>
      <c r="N57" s="10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36" t="s">
        <v>97</v>
      </c>
      <c r="B58" s="92"/>
      <c r="C58" s="92">
        <f>C34+C36+C51</f>
        <v>66675.8</v>
      </c>
      <c r="D58" s="92">
        <f t="shared" ref="D58:G58" si="11">D34+D36+D51</f>
        <v>0</v>
      </c>
      <c r="E58" s="92">
        <f t="shared" si="11"/>
        <v>67154.600000000006</v>
      </c>
      <c r="F58" s="92">
        <f t="shared" si="11"/>
        <v>0</v>
      </c>
      <c r="G58" s="92">
        <f t="shared" si="11"/>
        <v>19492.177</v>
      </c>
      <c r="H58" s="92"/>
      <c r="I58" s="107"/>
      <c r="J58" s="107"/>
      <c r="K58" s="107"/>
      <c r="L58" s="107"/>
      <c r="M58" s="107"/>
      <c r="N58" s="10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9" t="s">
        <v>22</v>
      </c>
      <c r="B59" s="95"/>
      <c r="C59" s="95">
        <f>C37+C52+C54+C56</f>
        <v>240088.75</v>
      </c>
      <c r="D59" s="95">
        <f t="shared" ref="D59:G59" si="12">D37+D52+D54+D56</f>
        <v>0</v>
      </c>
      <c r="E59" s="95">
        <f t="shared" si="12"/>
        <v>245126.44</v>
      </c>
      <c r="F59" s="95">
        <f t="shared" si="12"/>
        <v>0</v>
      </c>
      <c r="G59" s="95">
        <f t="shared" si="12"/>
        <v>46271.302000000003</v>
      </c>
      <c r="H59" s="95"/>
      <c r="I59" s="112"/>
      <c r="J59" s="112"/>
      <c r="K59" s="112"/>
      <c r="L59" s="112"/>
      <c r="M59" s="112"/>
      <c r="N59" s="1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52.5" customHeight="1" x14ac:dyDescent="0.2">
      <c r="A60" s="32" t="s">
        <v>174</v>
      </c>
      <c r="B60" s="94"/>
      <c r="C60" s="94"/>
      <c r="D60" s="94"/>
      <c r="E60" s="94"/>
      <c r="F60" s="94"/>
      <c r="G60" s="94"/>
      <c r="H60" s="94"/>
      <c r="I60" s="110"/>
      <c r="J60" s="110"/>
      <c r="K60" s="110"/>
      <c r="L60" s="110"/>
      <c r="M60" s="110"/>
      <c r="N60" s="1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67.5" customHeight="1" x14ac:dyDescent="0.2">
      <c r="A61" s="77" t="s">
        <v>197</v>
      </c>
      <c r="B61" s="86"/>
      <c r="C61" s="86">
        <f>C62+C63</f>
        <v>31614.1</v>
      </c>
      <c r="D61" s="86">
        <f>D62+D63</f>
        <v>0</v>
      </c>
      <c r="E61" s="86">
        <f>E62+E63</f>
        <v>31614.1</v>
      </c>
      <c r="F61" s="86">
        <f>F62+F63</f>
        <v>0</v>
      </c>
      <c r="G61" s="86">
        <f>G62+G63</f>
        <v>8451.4599999999991</v>
      </c>
      <c r="H61" s="86"/>
      <c r="I61" s="111"/>
      <c r="J61" s="111"/>
      <c r="K61" s="111"/>
      <c r="L61" s="111"/>
      <c r="M61" s="111"/>
      <c r="N61" s="1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8" t="s">
        <v>71</v>
      </c>
      <c r="B62" s="94"/>
      <c r="C62" s="94">
        <v>31614.1</v>
      </c>
      <c r="D62" s="94"/>
      <c r="E62" s="94">
        <v>31614.1</v>
      </c>
      <c r="F62" s="94"/>
      <c r="G62" s="94">
        <v>8451.4599999999991</v>
      </c>
      <c r="H62" s="94"/>
      <c r="I62" s="110"/>
      <c r="J62" s="110"/>
      <c r="K62" s="110"/>
      <c r="L62" s="110"/>
      <c r="M62" s="110"/>
      <c r="N62" s="1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34" t="s">
        <v>73</v>
      </c>
      <c r="B63" s="94"/>
      <c r="C63" s="94"/>
      <c r="D63" s="94"/>
      <c r="E63" s="94"/>
      <c r="F63" s="94"/>
      <c r="G63" s="94"/>
      <c r="H63" s="94"/>
      <c r="I63" s="110"/>
      <c r="J63" s="110"/>
      <c r="K63" s="110"/>
      <c r="L63" s="110"/>
      <c r="M63" s="110"/>
      <c r="N63" s="1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66.75" customHeight="1" x14ac:dyDescent="0.2">
      <c r="A64" s="23" t="s">
        <v>198</v>
      </c>
      <c r="B64" s="86"/>
      <c r="C64" s="86">
        <f>C65+C66+C67</f>
        <v>310</v>
      </c>
      <c r="D64" s="86">
        <f t="shared" ref="D64:G64" si="13">D65+D66+D67</f>
        <v>0</v>
      </c>
      <c r="E64" s="86">
        <f t="shared" si="13"/>
        <v>848.125</v>
      </c>
      <c r="F64" s="86">
        <f t="shared" si="13"/>
        <v>0</v>
      </c>
      <c r="G64" s="86">
        <f t="shared" si="13"/>
        <v>48.6</v>
      </c>
      <c r="H64" s="86"/>
      <c r="I64" s="111"/>
      <c r="J64" s="111"/>
      <c r="K64" s="111"/>
      <c r="L64" s="111"/>
      <c r="M64" s="111"/>
      <c r="N64" s="1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4.75" customHeight="1" x14ac:dyDescent="0.2">
      <c r="A65" s="34" t="s">
        <v>175</v>
      </c>
      <c r="B65" s="94"/>
      <c r="C65" s="94">
        <v>310</v>
      </c>
      <c r="D65" s="94"/>
      <c r="E65" s="94">
        <v>459.52499999999998</v>
      </c>
      <c r="F65" s="94"/>
      <c r="G65" s="94">
        <v>0</v>
      </c>
      <c r="H65" s="94"/>
      <c r="I65" s="110"/>
      <c r="J65" s="110"/>
      <c r="K65" s="110"/>
      <c r="L65" s="110"/>
      <c r="M65" s="110"/>
      <c r="N65" s="1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9.75" customHeight="1" x14ac:dyDescent="0.2">
      <c r="A66" s="34" t="s">
        <v>176</v>
      </c>
      <c r="B66" s="94"/>
      <c r="C66" s="94">
        <v>0</v>
      </c>
      <c r="D66" s="94"/>
      <c r="E66" s="94">
        <v>48.6</v>
      </c>
      <c r="F66" s="94"/>
      <c r="G66" s="94">
        <v>48.6</v>
      </c>
      <c r="H66" s="94"/>
      <c r="I66" s="110"/>
      <c r="J66" s="110"/>
      <c r="K66" s="110"/>
      <c r="L66" s="110"/>
      <c r="M66" s="110"/>
      <c r="N66" s="1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6.25" customHeight="1" x14ac:dyDescent="0.2">
      <c r="A67" s="34" t="s">
        <v>177</v>
      </c>
      <c r="B67" s="94"/>
      <c r="C67" s="94">
        <v>0</v>
      </c>
      <c r="D67" s="94"/>
      <c r="E67" s="94">
        <v>340</v>
      </c>
      <c r="F67" s="94"/>
      <c r="G67" s="94">
        <v>0</v>
      </c>
      <c r="H67" s="94"/>
      <c r="I67" s="110"/>
      <c r="J67" s="110"/>
      <c r="K67" s="110"/>
      <c r="L67" s="110"/>
      <c r="M67" s="110"/>
      <c r="N67" s="1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7.25" customHeight="1" x14ac:dyDescent="0.2">
      <c r="A68" s="23" t="s">
        <v>199</v>
      </c>
      <c r="B68" s="86"/>
      <c r="C68" s="86">
        <f>C69+C70</f>
        <v>66216</v>
      </c>
      <c r="D68" s="86">
        <f>D69+D70</f>
        <v>0</v>
      </c>
      <c r="E68" s="86">
        <f>E69+E70</f>
        <v>66216</v>
      </c>
      <c r="F68" s="86">
        <f>F69+F70</f>
        <v>0</v>
      </c>
      <c r="G68" s="86">
        <f>G69+G70</f>
        <v>13516.903</v>
      </c>
      <c r="H68" s="86"/>
      <c r="I68" s="111"/>
      <c r="J68" s="111"/>
      <c r="K68" s="111"/>
      <c r="L68" s="111"/>
      <c r="M68" s="111"/>
      <c r="N68" s="1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34" t="s">
        <v>71</v>
      </c>
      <c r="B69" s="94"/>
      <c r="C69" s="94"/>
      <c r="D69" s="94"/>
      <c r="F69" s="94"/>
      <c r="H69" s="94"/>
      <c r="I69" s="110"/>
      <c r="J69" s="110"/>
      <c r="K69" s="110"/>
      <c r="L69" s="110"/>
      <c r="M69" s="110"/>
      <c r="N69" s="1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4" t="s">
        <v>73</v>
      </c>
      <c r="B70" s="94"/>
      <c r="C70" s="94">
        <v>66216</v>
      </c>
      <c r="D70" s="94"/>
      <c r="E70" s="94">
        <v>66216</v>
      </c>
      <c r="F70" s="94"/>
      <c r="G70" s="94">
        <v>13516.903</v>
      </c>
      <c r="H70" s="94"/>
      <c r="I70" s="110"/>
      <c r="J70" s="110"/>
      <c r="K70" s="110"/>
      <c r="L70" s="110"/>
      <c r="M70" s="110"/>
      <c r="N70" s="1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51" customHeight="1" x14ac:dyDescent="0.2">
      <c r="A71" s="17" t="s">
        <v>190</v>
      </c>
      <c r="B71" s="15"/>
      <c r="C71" s="15">
        <f>C72+C73</f>
        <v>98140.1</v>
      </c>
      <c r="D71" s="15">
        <f>D72+D73</f>
        <v>0</v>
      </c>
      <c r="E71" s="15">
        <f>E72+E73</f>
        <v>98678.225000000006</v>
      </c>
      <c r="F71" s="15">
        <f>F72+F73</f>
        <v>0</v>
      </c>
      <c r="G71" s="15">
        <f>G72+G73</f>
        <v>22016.963</v>
      </c>
      <c r="H71" s="15"/>
      <c r="I71" s="109"/>
      <c r="J71" s="109"/>
      <c r="K71" s="109"/>
      <c r="L71" s="109"/>
      <c r="M71" s="109"/>
      <c r="N71" s="109"/>
    </row>
    <row r="72" spans="1:27" x14ac:dyDescent="0.2">
      <c r="A72" s="36" t="s">
        <v>97</v>
      </c>
      <c r="B72" s="92"/>
      <c r="C72" s="92">
        <f>C62+C64+C69</f>
        <v>31924.1</v>
      </c>
      <c r="D72" s="92">
        <f>D62+D64+D69</f>
        <v>0</v>
      </c>
      <c r="E72" s="92">
        <f>E62+E64+E69</f>
        <v>32462.224999999999</v>
      </c>
      <c r="F72" s="92">
        <f>F62+F64+F69</f>
        <v>0</v>
      </c>
      <c r="G72" s="92">
        <f>G62+G64+G69</f>
        <v>8500.06</v>
      </c>
      <c r="H72" s="92"/>
      <c r="I72" s="107"/>
      <c r="J72" s="107"/>
      <c r="K72" s="107"/>
      <c r="L72" s="107"/>
      <c r="M72" s="107"/>
      <c r="N72" s="107"/>
    </row>
    <row r="73" spans="1:27" x14ac:dyDescent="0.2">
      <c r="A73" s="9" t="s">
        <v>22</v>
      </c>
      <c r="B73" s="95"/>
      <c r="C73" s="95">
        <f>C63+C70</f>
        <v>66216</v>
      </c>
      <c r="D73" s="95">
        <f>D63+D70</f>
        <v>0</v>
      </c>
      <c r="E73" s="95">
        <f>E63+E70</f>
        <v>66216</v>
      </c>
      <c r="F73" s="95">
        <f>F63+F70</f>
        <v>0</v>
      </c>
      <c r="G73" s="95">
        <f>G63+G70</f>
        <v>13516.903</v>
      </c>
      <c r="H73" s="95"/>
      <c r="I73" s="112"/>
      <c r="J73" s="112"/>
      <c r="K73" s="112"/>
      <c r="L73" s="112"/>
      <c r="M73" s="112"/>
      <c r="N73" s="112"/>
    </row>
    <row r="74" spans="1:27" ht="53.25" customHeight="1" x14ac:dyDescent="0.2">
      <c r="A74" s="32" t="s">
        <v>122</v>
      </c>
      <c r="B74" s="94"/>
      <c r="C74" s="94"/>
      <c r="D74" s="94"/>
      <c r="E74" s="94"/>
      <c r="F74" s="94"/>
      <c r="G74" s="94"/>
      <c r="H74" s="94"/>
      <c r="I74" s="110"/>
      <c r="J74" s="110"/>
      <c r="K74" s="110"/>
      <c r="L74" s="110"/>
      <c r="M74" s="110"/>
      <c r="N74" s="110"/>
    </row>
    <row r="75" spans="1:27" ht="66" customHeight="1" x14ac:dyDescent="0.2">
      <c r="A75" s="34" t="s">
        <v>94</v>
      </c>
      <c r="B75" s="94"/>
      <c r="C75" s="94">
        <v>18537.2</v>
      </c>
      <c r="D75" s="94"/>
      <c r="E75" s="94">
        <v>18537.2</v>
      </c>
      <c r="F75" s="94"/>
      <c r="G75" s="94">
        <v>4513.8760000000002</v>
      </c>
      <c r="H75" s="94"/>
      <c r="I75" s="110"/>
      <c r="J75" s="110"/>
      <c r="K75" s="110"/>
      <c r="L75" s="110"/>
      <c r="M75" s="110"/>
      <c r="N75" s="110"/>
    </row>
    <row r="76" spans="1:27" ht="40.5" customHeight="1" x14ac:dyDescent="0.2">
      <c r="A76" s="34" t="s">
        <v>74</v>
      </c>
      <c r="B76" s="94"/>
      <c r="C76" s="94">
        <v>0</v>
      </c>
      <c r="D76" s="94"/>
      <c r="E76" s="94">
        <v>0</v>
      </c>
      <c r="F76" s="94"/>
      <c r="G76" s="94"/>
      <c r="H76" s="94"/>
      <c r="I76" s="110"/>
      <c r="J76" s="110"/>
      <c r="K76" s="110"/>
      <c r="L76" s="110"/>
      <c r="M76" s="110"/>
      <c r="N76" s="110"/>
    </row>
    <row r="77" spans="1:27" x14ac:dyDescent="0.2">
      <c r="A77" s="17" t="s">
        <v>98</v>
      </c>
      <c r="B77" s="15"/>
      <c r="C77" s="15">
        <f>C78+C79</f>
        <v>18537.2</v>
      </c>
      <c r="D77" s="15">
        <f>D78+D79</f>
        <v>0</v>
      </c>
      <c r="E77" s="15">
        <f>E78+E79</f>
        <v>18537.2</v>
      </c>
      <c r="F77" s="15">
        <f>F78+F79</f>
        <v>0</v>
      </c>
      <c r="G77" s="15">
        <f>G78+G79</f>
        <v>4513.8760000000002</v>
      </c>
      <c r="H77" s="15"/>
      <c r="I77" s="109"/>
      <c r="J77" s="109"/>
      <c r="K77" s="109"/>
      <c r="L77" s="109"/>
      <c r="M77" s="109"/>
      <c r="N77" s="109"/>
    </row>
    <row r="78" spans="1:27" x14ac:dyDescent="0.2">
      <c r="A78" s="36" t="s">
        <v>97</v>
      </c>
      <c r="B78" s="92"/>
      <c r="C78" s="92">
        <f>C75+C76</f>
        <v>18537.2</v>
      </c>
      <c r="D78" s="92">
        <f>D75+D76</f>
        <v>0</v>
      </c>
      <c r="E78" s="92">
        <f>E75+E76</f>
        <v>18537.2</v>
      </c>
      <c r="F78" s="92">
        <f>F75+F76</f>
        <v>0</v>
      </c>
      <c r="G78" s="92">
        <f>G75+G76</f>
        <v>4513.8760000000002</v>
      </c>
      <c r="H78" s="92"/>
      <c r="I78" s="107"/>
      <c r="J78" s="107"/>
      <c r="K78" s="107"/>
      <c r="L78" s="107"/>
      <c r="M78" s="107"/>
      <c r="N78" s="107"/>
    </row>
    <row r="79" spans="1:27" x14ac:dyDescent="0.2">
      <c r="A79" s="9" t="s">
        <v>22</v>
      </c>
      <c r="B79" s="95"/>
      <c r="C79" s="95">
        <v>0</v>
      </c>
      <c r="D79" s="95">
        <v>0</v>
      </c>
      <c r="E79" s="95">
        <v>0</v>
      </c>
      <c r="F79" s="95">
        <v>0</v>
      </c>
      <c r="G79" s="95">
        <v>0</v>
      </c>
      <c r="H79" s="95"/>
      <c r="I79" s="112"/>
      <c r="J79" s="112"/>
      <c r="K79" s="112"/>
      <c r="L79" s="112"/>
      <c r="M79" s="112"/>
      <c r="N79" s="112"/>
    </row>
    <row r="80" spans="1:27" s="35" customFormat="1" ht="67.5" customHeight="1" x14ac:dyDescent="0.2">
      <c r="A80" s="32" t="s">
        <v>178</v>
      </c>
      <c r="B80" s="94"/>
      <c r="C80" s="94"/>
      <c r="D80" s="94"/>
      <c r="E80" s="94"/>
      <c r="F80" s="94"/>
      <c r="G80" s="94"/>
      <c r="H80" s="94"/>
      <c r="I80" s="110"/>
      <c r="J80" s="110"/>
      <c r="K80" s="110"/>
      <c r="L80" s="110"/>
      <c r="M80" s="110"/>
      <c r="N80" s="110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s="35" customFormat="1" ht="39.75" customHeight="1" x14ac:dyDescent="0.2">
      <c r="A81" s="34" t="s">
        <v>75</v>
      </c>
      <c r="B81" s="94"/>
      <c r="C81" s="94">
        <v>0</v>
      </c>
      <c r="D81" s="94"/>
      <c r="E81" s="94">
        <v>0</v>
      </c>
      <c r="F81" s="94"/>
      <c r="G81" s="94">
        <v>0</v>
      </c>
      <c r="H81" s="94"/>
      <c r="I81" s="110"/>
      <c r="J81" s="110"/>
      <c r="K81" s="110"/>
      <c r="L81" s="110"/>
      <c r="M81" s="110"/>
      <c r="N81" s="110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s="35" customFormat="1" ht="37.5" customHeight="1" x14ac:dyDescent="0.2">
      <c r="A82" s="34" t="s">
        <v>76</v>
      </c>
      <c r="B82" s="94"/>
      <c r="C82" s="94">
        <v>0</v>
      </c>
      <c r="D82" s="94"/>
      <c r="E82" s="94">
        <v>0</v>
      </c>
      <c r="F82" s="94"/>
      <c r="G82" s="94">
        <v>0</v>
      </c>
      <c r="H82" s="94"/>
      <c r="I82" s="110"/>
      <c r="J82" s="110"/>
      <c r="K82" s="110"/>
      <c r="L82" s="110"/>
      <c r="M82" s="110"/>
      <c r="N82" s="110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s="35" customFormat="1" ht="38.25" customHeight="1" x14ac:dyDescent="0.2">
      <c r="A83" s="34" t="s">
        <v>77</v>
      </c>
      <c r="B83" s="94"/>
      <c r="C83" s="94">
        <v>0</v>
      </c>
      <c r="D83" s="94"/>
      <c r="E83" s="94">
        <v>0</v>
      </c>
      <c r="F83" s="94"/>
      <c r="G83" s="94">
        <v>0</v>
      </c>
      <c r="H83" s="94"/>
      <c r="I83" s="110"/>
      <c r="J83" s="110"/>
      <c r="K83" s="110"/>
      <c r="L83" s="110"/>
      <c r="M83" s="110"/>
      <c r="N83" s="110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s="35" customFormat="1" ht="40.5" customHeight="1" x14ac:dyDescent="0.2">
      <c r="A84" s="34" t="s">
        <v>78</v>
      </c>
      <c r="B84" s="94"/>
      <c r="C84" s="94">
        <v>0</v>
      </c>
      <c r="D84" s="94"/>
      <c r="E84" s="94">
        <v>0</v>
      </c>
      <c r="F84" s="94"/>
      <c r="G84" s="94">
        <v>0</v>
      </c>
      <c r="H84" s="94"/>
      <c r="I84" s="110"/>
      <c r="J84" s="110"/>
      <c r="K84" s="110"/>
      <c r="L84" s="110"/>
      <c r="M84" s="110"/>
      <c r="N84" s="110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s="35" customFormat="1" ht="15.75" customHeight="1" x14ac:dyDescent="0.2">
      <c r="A85" s="55" t="s">
        <v>96</v>
      </c>
      <c r="B85" s="15"/>
      <c r="C85" s="15">
        <f>C86+C87</f>
        <v>0</v>
      </c>
      <c r="D85" s="15">
        <f>D86+D87</f>
        <v>0</v>
      </c>
      <c r="E85" s="15">
        <f>E86+E87</f>
        <v>0</v>
      </c>
      <c r="F85" s="15">
        <f>F86+F87</f>
        <v>0</v>
      </c>
      <c r="G85" s="15">
        <f>G86+G87</f>
        <v>0</v>
      </c>
      <c r="H85" s="15"/>
      <c r="I85" s="109"/>
      <c r="J85" s="109"/>
      <c r="K85" s="109"/>
      <c r="L85" s="109"/>
      <c r="M85" s="109"/>
      <c r="N85" s="109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s="35" customFormat="1" x14ac:dyDescent="0.2">
      <c r="A86" s="36" t="s">
        <v>97</v>
      </c>
      <c r="B86" s="92"/>
      <c r="C86" s="92">
        <f>C81+C82+C83+C84</f>
        <v>0</v>
      </c>
      <c r="D86" s="92">
        <f>D81+D82+D83+D84</f>
        <v>0</v>
      </c>
      <c r="E86" s="92">
        <f>E81+E82+E83+E84</f>
        <v>0</v>
      </c>
      <c r="F86" s="92">
        <f>F81+F82+F83+F84</f>
        <v>0</v>
      </c>
      <c r="G86" s="92">
        <f>G81+G82+G83+G84</f>
        <v>0</v>
      </c>
      <c r="H86" s="92"/>
      <c r="I86" s="107"/>
      <c r="J86" s="107"/>
      <c r="K86" s="107"/>
      <c r="L86" s="107"/>
      <c r="M86" s="107"/>
      <c r="N86" s="107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s="35" customFormat="1" x14ac:dyDescent="0.2">
      <c r="A87" s="36" t="s">
        <v>22</v>
      </c>
      <c r="B87" s="92"/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/>
      <c r="I87" s="107"/>
      <c r="J87" s="107"/>
      <c r="K87" s="107"/>
      <c r="L87" s="107"/>
      <c r="M87" s="107"/>
      <c r="N87" s="10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s="35" customFormat="1" ht="28.5" customHeight="1" x14ac:dyDescent="0.2">
      <c r="A88" s="32" t="s">
        <v>179</v>
      </c>
      <c r="B88" s="94"/>
      <c r="C88" s="94"/>
      <c r="D88" s="94"/>
      <c r="E88" s="94"/>
      <c r="F88" s="94"/>
      <c r="G88" s="94"/>
      <c r="H88" s="94"/>
      <c r="I88" s="110"/>
      <c r="J88" s="110"/>
      <c r="K88" s="110"/>
      <c r="L88" s="110"/>
      <c r="M88" s="110"/>
      <c r="N88" s="110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s="35" customFormat="1" ht="27.75" customHeight="1" x14ac:dyDescent="0.2">
      <c r="A89" s="69" t="s">
        <v>123</v>
      </c>
      <c r="B89" s="94"/>
      <c r="C89" s="94">
        <v>0</v>
      </c>
      <c r="D89" s="94"/>
      <c r="E89" s="94">
        <v>0</v>
      </c>
      <c r="F89" s="94"/>
      <c r="G89" s="94">
        <v>0</v>
      </c>
      <c r="H89" s="94"/>
      <c r="I89" s="110"/>
      <c r="J89" s="110"/>
      <c r="K89" s="110"/>
      <c r="L89" s="110"/>
      <c r="M89" s="110"/>
      <c r="N89" s="110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s="35" customFormat="1" ht="25.5" customHeight="1" x14ac:dyDescent="0.2">
      <c r="A90" s="23" t="s">
        <v>124</v>
      </c>
      <c r="B90" s="86"/>
      <c r="C90" s="86">
        <f>C91+C92+C93</f>
        <v>0</v>
      </c>
      <c r="D90" s="86">
        <f t="shared" ref="D90:H90" si="14">D91+D92+D93</f>
        <v>0</v>
      </c>
      <c r="E90" s="86">
        <f t="shared" si="14"/>
        <v>2351.6</v>
      </c>
      <c r="F90" s="86">
        <f t="shared" si="14"/>
        <v>0</v>
      </c>
      <c r="G90" s="86">
        <f t="shared" si="14"/>
        <v>0</v>
      </c>
      <c r="H90" s="86">
        <f t="shared" si="14"/>
        <v>0</v>
      </c>
      <c r="I90" s="111"/>
      <c r="J90" s="111"/>
      <c r="K90" s="111"/>
      <c r="L90" s="111"/>
      <c r="M90" s="111"/>
      <c r="N90" s="111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s="35" customFormat="1" ht="15" customHeight="1" x14ac:dyDescent="0.2">
      <c r="A91" s="74" t="s">
        <v>71</v>
      </c>
      <c r="B91" s="94"/>
      <c r="C91" s="94">
        <v>0</v>
      </c>
      <c r="D91" s="94"/>
      <c r="E91" s="94">
        <v>96</v>
      </c>
      <c r="F91" s="94"/>
      <c r="G91" s="94">
        <v>0</v>
      </c>
      <c r="H91" s="94"/>
      <c r="I91" s="110"/>
      <c r="J91" s="110"/>
      <c r="K91" s="110"/>
      <c r="L91" s="110"/>
      <c r="M91" s="110"/>
      <c r="N91" s="110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s="35" customFormat="1" ht="13.5" customHeight="1" x14ac:dyDescent="0.2">
      <c r="A92" s="74" t="s">
        <v>73</v>
      </c>
      <c r="B92" s="94"/>
      <c r="C92" s="94">
        <v>0</v>
      </c>
      <c r="D92" s="94"/>
      <c r="E92" s="94">
        <v>383.5</v>
      </c>
      <c r="F92" s="94"/>
      <c r="G92" s="94">
        <v>0</v>
      </c>
      <c r="H92" s="94"/>
      <c r="I92" s="110"/>
      <c r="J92" s="110"/>
      <c r="K92" s="110"/>
      <c r="L92" s="110"/>
      <c r="M92" s="110"/>
      <c r="N92" s="110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s="35" customFormat="1" ht="12.75" customHeight="1" x14ac:dyDescent="0.2">
      <c r="A93" s="74" t="s">
        <v>88</v>
      </c>
      <c r="B93" s="94"/>
      <c r="C93" s="94">
        <v>0</v>
      </c>
      <c r="D93" s="94"/>
      <c r="E93" s="94">
        <v>1872.1</v>
      </c>
      <c r="F93" s="94"/>
      <c r="G93" s="94">
        <v>0</v>
      </c>
      <c r="H93" s="94"/>
      <c r="I93" s="110"/>
      <c r="J93" s="110"/>
      <c r="K93" s="110"/>
      <c r="L93" s="110"/>
      <c r="M93" s="110"/>
      <c r="N93" s="110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s="35" customFormat="1" ht="15.75" customHeight="1" x14ac:dyDescent="0.2">
      <c r="A94" s="55" t="s">
        <v>180</v>
      </c>
      <c r="B94" s="15"/>
      <c r="C94" s="15">
        <f>C95+C96+C97</f>
        <v>0</v>
      </c>
      <c r="D94" s="15">
        <f t="shared" ref="D94:G94" si="15">D95+D96+D97</f>
        <v>0</v>
      </c>
      <c r="E94" s="15">
        <f t="shared" si="15"/>
        <v>2351.6</v>
      </c>
      <c r="F94" s="15">
        <f t="shared" si="15"/>
        <v>0</v>
      </c>
      <c r="G94" s="15">
        <f t="shared" si="15"/>
        <v>0</v>
      </c>
      <c r="H94" s="15">
        <f>H95+H96+H97</f>
        <v>0</v>
      </c>
      <c r="I94" s="109"/>
      <c r="J94" s="109"/>
      <c r="K94" s="109"/>
      <c r="L94" s="109"/>
      <c r="M94" s="109"/>
      <c r="N94" s="109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s="35" customFormat="1" x14ac:dyDescent="0.2">
      <c r="A95" s="36" t="s">
        <v>97</v>
      </c>
      <c r="B95" s="92"/>
      <c r="C95" s="92">
        <f>C91</f>
        <v>0</v>
      </c>
      <c r="D95" s="92">
        <f t="shared" ref="D95:H95" si="16">D91</f>
        <v>0</v>
      </c>
      <c r="E95" s="92">
        <f t="shared" si="16"/>
        <v>96</v>
      </c>
      <c r="F95" s="92">
        <f t="shared" si="16"/>
        <v>0</v>
      </c>
      <c r="G95" s="92">
        <f t="shared" si="16"/>
        <v>0</v>
      </c>
      <c r="H95" s="92">
        <f t="shared" si="16"/>
        <v>0</v>
      </c>
      <c r="I95" s="107"/>
      <c r="J95" s="107"/>
      <c r="K95" s="107"/>
      <c r="L95" s="107"/>
      <c r="M95" s="107"/>
      <c r="N95" s="10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s="35" customFormat="1" x14ac:dyDescent="0.2">
      <c r="A96" s="36" t="s">
        <v>22</v>
      </c>
      <c r="B96" s="92"/>
      <c r="C96" s="92">
        <f>C92</f>
        <v>0</v>
      </c>
      <c r="D96" s="92">
        <f t="shared" ref="D96:H96" si="17">D92</f>
        <v>0</v>
      </c>
      <c r="E96" s="92">
        <f t="shared" si="17"/>
        <v>383.5</v>
      </c>
      <c r="F96" s="92">
        <f t="shared" si="17"/>
        <v>0</v>
      </c>
      <c r="G96" s="92">
        <f t="shared" si="17"/>
        <v>0</v>
      </c>
      <c r="H96" s="92">
        <f t="shared" si="17"/>
        <v>0</v>
      </c>
      <c r="I96" s="107"/>
      <c r="J96" s="107"/>
      <c r="K96" s="107"/>
      <c r="L96" s="107"/>
      <c r="M96" s="107"/>
      <c r="N96" s="10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s="35" customFormat="1" x14ac:dyDescent="0.2">
      <c r="A97" s="36" t="s">
        <v>56</v>
      </c>
      <c r="B97" s="92"/>
      <c r="C97" s="92">
        <f>C93</f>
        <v>0</v>
      </c>
      <c r="D97" s="92">
        <f t="shared" ref="D97:H97" si="18">D93</f>
        <v>0</v>
      </c>
      <c r="E97" s="92">
        <f t="shared" si="18"/>
        <v>1872.1</v>
      </c>
      <c r="F97" s="92">
        <f t="shared" si="18"/>
        <v>0</v>
      </c>
      <c r="G97" s="92">
        <f t="shared" si="18"/>
        <v>0</v>
      </c>
      <c r="H97" s="92">
        <f t="shared" si="18"/>
        <v>0</v>
      </c>
      <c r="I97" s="107"/>
      <c r="J97" s="107"/>
      <c r="K97" s="107"/>
      <c r="L97" s="107"/>
      <c r="M97" s="107"/>
      <c r="N97" s="10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s="35" customFormat="1" ht="103.5" customHeight="1" x14ac:dyDescent="0.2">
      <c r="A98" s="32" t="s">
        <v>181</v>
      </c>
      <c r="B98" s="94"/>
      <c r="C98" s="94"/>
      <c r="D98" s="94"/>
      <c r="E98" s="94"/>
      <c r="F98" s="94"/>
      <c r="G98" s="94"/>
      <c r="H98" s="94"/>
      <c r="I98" s="110"/>
      <c r="J98" s="110"/>
      <c r="K98" s="110"/>
      <c r="L98" s="110"/>
      <c r="M98" s="110"/>
      <c r="N98" s="110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s="35" customFormat="1" ht="42.75" customHeight="1" x14ac:dyDescent="0.2">
      <c r="A99" s="23" t="s">
        <v>191</v>
      </c>
      <c r="B99" s="86"/>
      <c r="C99" s="86">
        <f>C100+C101</f>
        <v>12357.6</v>
      </c>
      <c r="D99" s="86">
        <f>D100+D101</f>
        <v>0</v>
      </c>
      <c r="E99" s="86">
        <f>E100+E101</f>
        <v>10967.824000000001</v>
      </c>
      <c r="F99" s="86">
        <f>F100+F101</f>
        <v>0</v>
      </c>
      <c r="G99" s="86">
        <f>G100+G101</f>
        <v>3179.0070000000001</v>
      </c>
      <c r="H99" s="86"/>
      <c r="I99" s="111"/>
      <c r="J99" s="111"/>
      <c r="K99" s="111"/>
      <c r="L99" s="111"/>
      <c r="M99" s="111"/>
      <c r="N99" s="111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s="35" customFormat="1" x14ac:dyDescent="0.2">
      <c r="A100" s="34" t="s">
        <v>71</v>
      </c>
      <c r="B100" s="94"/>
      <c r="C100" s="94">
        <v>12357.6</v>
      </c>
      <c r="D100" s="94"/>
      <c r="E100" s="94">
        <v>10967.824000000001</v>
      </c>
      <c r="F100" s="94"/>
      <c r="G100" s="94">
        <v>3179.0070000000001</v>
      </c>
      <c r="H100" s="94"/>
      <c r="I100" s="110"/>
      <c r="J100" s="110"/>
      <c r="K100" s="110"/>
      <c r="L100" s="110"/>
      <c r="M100" s="110"/>
      <c r="N100" s="110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s="35" customFormat="1" x14ac:dyDescent="0.2">
      <c r="A101" s="34" t="s">
        <v>73</v>
      </c>
      <c r="B101" s="94"/>
      <c r="C101" s="94"/>
      <c r="D101" s="94"/>
      <c r="E101" s="94"/>
      <c r="F101" s="94"/>
      <c r="G101" s="94"/>
      <c r="H101" s="94"/>
      <c r="I101" s="110"/>
      <c r="J101" s="110"/>
      <c r="K101" s="110"/>
      <c r="L101" s="110"/>
      <c r="M101" s="110"/>
      <c r="N101" s="110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s="35" customFormat="1" ht="103.5" customHeight="1" x14ac:dyDescent="0.2">
      <c r="A102" s="23" t="s">
        <v>200</v>
      </c>
      <c r="B102" s="86"/>
      <c r="C102" s="86">
        <f>C103+C104</f>
        <v>279.25</v>
      </c>
      <c r="D102" s="86">
        <f>D103+D104</f>
        <v>0</v>
      </c>
      <c r="E102" s="86">
        <f>E103+E104</f>
        <v>161.56</v>
      </c>
      <c r="F102" s="86">
        <f>F103+F104</f>
        <v>0</v>
      </c>
      <c r="G102" s="86">
        <f>G103+G104</f>
        <v>0</v>
      </c>
      <c r="H102" s="86"/>
      <c r="I102" s="111"/>
      <c r="J102" s="111"/>
      <c r="K102" s="111"/>
      <c r="L102" s="111"/>
      <c r="M102" s="111"/>
      <c r="N102" s="111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s="35" customFormat="1" x14ac:dyDescent="0.2">
      <c r="A103" s="74" t="s">
        <v>71</v>
      </c>
      <c r="B103" s="94"/>
      <c r="C103" s="94">
        <v>0</v>
      </c>
      <c r="D103" s="94"/>
      <c r="E103" s="94">
        <v>0</v>
      </c>
      <c r="F103" s="94"/>
      <c r="G103" s="94">
        <v>0</v>
      </c>
      <c r="H103" s="94"/>
      <c r="I103" s="110"/>
      <c r="J103" s="110"/>
      <c r="K103" s="110"/>
      <c r="L103" s="110"/>
      <c r="M103" s="110"/>
      <c r="N103" s="110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s="35" customFormat="1" x14ac:dyDescent="0.2">
      <c r="A104" s="74" t="s">
        <v>73</v>
      </c>
      <c r="B104" s="94"/>
      <c r="C104" s="94">
        <v>279.25</v>
      </c>
      <c r="D104" s="94"/>
      <c r="E104" s="94">
        <v>161.56</v>
      </c>
      <c r="F104" s="94"/>
      <c r="G104" s="94">
        <v>0</v>
      </c>
      <c r="H104" s="94"/>
      <c r="I104" s="110"/>
      <c r="J104" s="110"/>
      <c r="K104" s="110"/>
      <c r="L104" s="110"/>
      <c r="M104" s="110"/>
      <c r="N104" s="110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s="35" customFormat="1" x14ac:dyDescent="0.2">
      <c r="A105" s="55" t="s">
        <v>182</v>
      </c>
      <c r="B105" s="15"/>
      <c r="C105" s="15">
        <f>C106+C107</f>
        <v>12636.85</v>
      </c>
      <c r="D105" s="15">
        <f>D106+D107</f>
        <v>0</v>
      </c>
      <c r="E105" s="15">
        <f>E106+E107</f>
        <v>11129.384</v>
      </c>
      <c r="F105" s="15">
        <f>F106+F107</f>
        <v>0</v>
      </c>
      <c r="G105" s="15">
        <f>G106+G107</f>
        <v>3179.0070000000001</v>
      </c>
      <c r="H105" s="15"/>
      <c r="I105" s="109"/>
      <c r="J105" s="109"/>
      <c r="K105" s="109"/>
      <c r="L105" s="109"/>
      <c r="M105" s="109"/>
      <c r="N105" s="109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s="57" customFormat="1" x14ac:dyDescent="0.2">
      <c r="A106" s="36" t="s">
        <v>97</v>
      </c>
      <c r="B106" s="92"/>
      <c r="C106" s="92">
        <f>C100+C103</f>
        <v>12357.6</v>
      </c>
      <c r="D106" s="92">
        <f t="shared" ref="D106:G107" si="19">D100+D103</f>
        <v>0</v>
      </c>
      <c r="E106" s="92">
        <f t="shared" si="19"/>
        <v>10967.824000000001</v>
      </c>
      <c r="F106" s="92">
        <f t="shared" si="19"/>
        <v>0</v>
      </c>
      <c r="G106" s="92">
        <f t="shared" si="19"/>
        <v>3179.0070000000001</v>
      </c>
      <c r="H106" s="92"/>
      <c r="I106" s="107"/>
      <c r="J106" s="107"/>
      <c r="K106" s="107"/>
      <c r="L106" s="107"/>
      <c r="M106" s="107"/>
      <c r="N106" s="107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</row>
    <row r="107" spans="1:27" s="57" customFormat="1" x14ac:dyDescent="0.2">
      <c r="A107" s="36" t="s">
        <v>22</v>
      </c>
      <c r="B107" s="92"/>
      <c r="C107" s="92">
        <f>C101+C104</f>
        <v>279.25</v>
      </c>
      <c r="D107" s="92">
        <f t="shared" si="19"/>
        <v>0</v>
      </c>
      <c r="E107" s="92">
        <f t="shared" si="19"/>
        <v>161.56</v>
      </c>
      <c r="F107" s="92">
        <f t="shared" si="19"/>
        <v>0</v>
      </c>
      <c r="G107" s="92">
        <f t="shared" si="19"/>
        <v>0</v>
      </c>
      <c r="H107" s="92"/>
      <c r="I107" s="107"/>
      <c r="J107" s="107"/>
      <c r="K107" s="107"/>
      <c r="L107" s="107"/>
      <c r="M107" s="107"/>
      <c r="N107" s="107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</row>
    <row r="108" spans="1:27" s="35" customFormat="1" ht="89.25" customHeight="1" x14ac:dyDescent="0.2">
      <c r="A108" s="32" t="s">
        <v>183</v>
      </c>
      <c r="B108" s="94"/>
      <c r="C108" s="94"/>
      <c r="D108" s="94"/>
      <c r="E108" s="94"/>
      <c r="F108" s="94"/>
      <c r="G108" s="94"/>
      <c r="H108" s="94"/>
      <c r="I108" s="110"/>
      <c r="J108" s="110"/>
      <c r="K108" s="110"/>
      <c r="L108" s="110"/>
      <c r="M108" s="110"/>
      <c r="N108" s="110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s="35" customFormat="1" ht="63" customHeight="1" x14ac:dyDescent="0.2">
      <c r="A109" s="76" t="s">
        <v>185</v>
      </c>
      <c r="B109" s="86"/>
      <c r="C109" s="86">
        <f>C110</f>
        <v>0</v>
      </c>
      <c r="D109" s="86">
        <f>D111</f>
        <v>14127.78</v>
      </c>
      <c r="E109" s="86">
        <f t="shared" ref="E109:G109" si="20">E110</f>
        <v>0</v>
      </c>
      <c r="F109" s="86">
        <f>F111</f>
        <v>14127.78</v>
      </c>
      <c r="G109" s="86">
        <f t="shared" si="20"/>
        <v>0</v>
      </c>
      <c r="H109" s="86">
        <f>H111</f>
        <v>3895.2139999999999</v>
      </c>
      <c r="I109" s="111"/>
      <c r="J109" s="111"/>
      <c r="K109" s="111"/>
      <c r="L109" s="111"/>
      <c r="M109" s="111"/>
      <c r="N109" s="111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s="35" customFormat="1" ht="13.5" customHeight="1" x14ac:dyDescent="0.2">
      <c r="A110" s="81" t="s">
        <v>71</v>
      </c>
      <c r="B110" s="94"/>
      <c r="C110" s="94"/>
      <c r="D110" s="94"/>
      <c r="E110" s="94"/>
      <c r="F110" s="94"/>
      <c r="G110" s="94"/>
      <c r="H110" s="94"/>
      <c r="I110" s="110"/>
      <c r="J110" s="110"/>
      <c r="K110" s="110"/>
      <c r="L110" s="110"/>
      <c r="M110" s="110"/>
      <c r="N110" s="110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s="35" customFormat="1" ht="12.75" customHeight="1" x14ac:dyDescent="0.2">
      <c r="A111" s="81" t="s">
        <v>184</v>
      </c>
      <c r="B111" s="94"/>
      <c r="C111" s="94"/>
      <c r="D111" s="94">
        <v>14127.78</v>
      </c>
      <c r="E111" s="94"/>
      <c r="F111" s="94">
        <v>14127.78</v>
      </c>
      <c r="G111" s="94"/>
      <c r="H111" s="94">
        <v>3895.2139999999999</v>
      </c>
      <c r="I111" s="110"/>
      <c r="J111" s="110"/>
      <c r="K111" s="110"/>
      <c r="L111" s="110"/>
      <c r="M111" s="110"/>
      <c r="N111" s="110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s="35" customFormat="1" ht="66" customHeight="1" x14ac:dyDescent="0.2">
      <c r="A112" s="23" t="s">
        <v>186</v>
      </c>
      <c r="B112" s="86"/>
      <c r="C112" s="86">
        <f>C113</f>
        <v>0</v>
      </c>
      <c r="D112" s="86">
        <f>D114</f>
        <v>0</v>
      </c>
      <c r="E112" s="86">
        <f t="shared" ref="E112" si="21">E113</f>
        <v>0</v>
      </c>
      <c r="F112" s="86">
        <f>F114</f>
        <v>0</v>
      </c>
      <c r="G112" s="86">
        <f t="shared" ref="G112" si="22">G113</f>
        <v>0</v>
      </c>
      <c r="H112" s="86">
        <f>H114</f>
        <v>0</v>
      </c>
      <c r="I112" s="111"/>
      <c r="J112" s="111"/>
      <c r="K112" s="111"/>
      <c r="L112" s="111"/>
      <c r="M112" s="111"/>
      <c r="N112" s="111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s="35" customFormat="1" ht="13.5" customHeight="1" x14ac:dyDescent="0.2">
      <c r="A113" s="81" t="s">
        <v>71</v>
      </c>
      <c r="B113" s="94"/>
      <c r="C113" s="94">
        <v>0</v>
      </c>
      <c r="D113" s="94"/>
      <c r="E113" s="94">
        <v>0</v>
      </c>
      <c r="F113" s="94">
        <v>0</v>
      </c>
      <c r="G113" s="94">
        <v>0</v>
      </c>
      <c r="H113" s="94">
        <v>0</v>
      </c>
      <c r="I113" s="110"/>
      <c r="J113" s="110"/>
      <c r="K113" s="110"/>
      <c r="L113" s="110"/>
      <c r="M113" s="110"/>
      <c r="N113" s="110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s="35" customFormat="1" ht="12.75" customHeight="1" x14ac:dyDescent="0.2">
      <c r="A114" s="81" t="s">
        <v>184</v>
      </c>
      <c r="B114" s="94"/>
      <c r="C114" s="94"/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110"/>
      <c r="J114" s="110"/>
      <c r="K114" s="110"/>
      <c r="L114" s="110"/>
      <c r="M114" s="110"/>
      <c r="N114" s="110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s="35" customFormat="1" ht="40.5" customHeight="1" x14ac:dyDescent="0.2">
      <c r="A115" s="34" t="s">
        <v>187</v>
      </c>
      <c r="B115" s="94"/>
      <c r="C115" s="94">
        <v>0</v>
      </c>
      <c r="D115" s="94"/>
      <c r="E115" s="94">
        <v>0</v>
      </c>
      <c r="F115" s="94"/>
      <c r="G115" s="94">
        <v>0</v>
      </c>
      <c r="H115" s="94"/>
      <c r="I115" s="110"/>
      <c r="J115" s="110"/>
      <c r="K115" s="110"/>
      <c r="L115" s="110"/>
      <c r="M115" s="110"/>
      <c r="N115" s="110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s="35" customFormat="1" ht="15.75" customHeight="1" x14ac:dyDescent="0.2">
      <c r="A116" s="55" t="s">
        <v>188</v>
      </c>
      <c r="B116" s="15"/>
      <c r="C116" s="15">
        <f>C117+C118</f>
        <v>0</v>
      </c>
      <c r="D116" s="15">
        <f t="shared" ref="D116:H116" si="23">D117+D118</f>
        <v>14127.78</v>
      </c>
      <c r="E116" s="15">
        <f t="shared" si="23"/>
        <v>0</v>
      </c>
      <c r="F116" s="15">
        <f t="shared" si="23"/>
        <v>14127.78</v>
      </c>
      <c r="G116" s="15">
        <f t="shared" si="23"/>
        <v>0</v>
      </c>
      <c r="H116" s="15">
        <f t="shared" si="23"/>
        <v>3895.2139999999999</v>
      </c>
      <c r="I116" s="109"/>
      <c r="J116" s="109"/>
      <c r="K116" s="109"/>
      <c r="L116" s="109"/>
      <c r="M116" s="109"/>
      <c r="N116" s="109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s="35" customFormat="1" x14ac:dyDescent="0.2">
      <c r="A117" s="36" t="s">
        <v>97</v>
      </c>
      <c r="B117" s="92"/>
      <c r="C117" s="92">
        <f>C110+C113+C115</f>
        <v>0</v>
      </c>
      <c r="D117" s="92">
        <f t="shared" ref="D117:H117" si="24">D110+D113+D115</f>
        <v>0</v>
      </c>
      <c r="E117" s="92">
        <f t="shared" si="24"/>
        <v>0</v>
      </c>
      <c r="F117" s="92">
        <f t="shared" si="24"/>
        <v>0</v>
      </c>
      <c r="G117" s="92">
        <f t="shared" si="24"/>
        <v>0</v>
      </c>
      <c r="H117" s="92">
        <f t="shared" si="24"/>
        <v>0</v>
      </c>
      <c r="I117" s="107"/>
      <c r="J117" s="107"/>
      <c r="K117" s="107"/>
      <c r="L117" s="107"/>
      <c r="M117" s="107"/>
      <c r="N117" s="107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s="35" customFormat="1" x14ac:dyDescent="0.2">
      <c r="A118" s="36" t="s">
        <v>184</v>
      </c>
      <c r="B118" s="92"/>
      <c r="C118" s="92">
        <v>0</v>
      </c>
      <c r="D118" s="92">
        <f>D111+D114</f>
        <v>14127.78</v>
      </c>
      <c r="E118" s="92">
        <v>0</v>
      </c>
      <c r="F118" s="92">
        <f>F111+F114</f>
        <v>14127.78</v>
      </c>
      <c r="G118" s="92">
        <v>0</v>
      </c>
      <c r="H118" s="92">
        <f>H111+H114</f>
        <v>3895.2139999999999</v>
      </c>
      <c r="I118" s="107"/>
      <c r="J118" s="107"/>
      <c r="K118" s="107"/>
      <c r="L118" s="107"/>
      <c r="M118" s="107"/>
      <c r="N118" s="10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4.25" x14ac:dyDescent="0.2">
      <c r="A119" s="40" t="s">
        <v>97</v>
      </c>
      <c r="B119" s="96"/>
      <c r="C119" s="96">
        <f>C58+C72+C78+C86+C95+C106+C117</f>
        <v>129494.7</v>
      </c>
      <c r="D119" s="96">
        <f>D118</f>
        <v>14127.78</v>
      </c>
      <c r="E119" s="96">
        <f t="shared" ref="E119:G119" si="25">E58+E72+E78+E86+E95+E106+E117</f>
        <v>129217.84900000002</v>
      </c>
      <c r="F119" s="96">
        <f>F118</f>
        <v>14127.78</v>
      </c>
      <c r="G119" s="96">
        <f t="shared" si="25"/>
        <v>35685.120000000003</v>
      </c>
      <c r="H119" s="96">
        <f>H118</f>
        <v>3895.2139999999999</v>
      </c>
      <c r="I119" s="113"/>
      <c r="J119" s="113"/>
      <c r="K119" s="113"/>
      <c r="L119" s="113"/>
      <c r="M119" s="113"/>
      <c r="N119" s="113"/>
    </row>
    <row r="120" spans="1:27" ht="14.25" x14ac:dyDescent="0.2">
      <c r="A120" s="40" t="s">
        <v>22</v>
      </c>
      <c r="B120" s="96"/>
      <c r="C120" s="96">
        <f>C59+C73+C79+C87+C96+C107</f>
        <v>306584</v>
      </c>
      <c r="D120" s="96">
        <f t="shared" ref="D120:H120" si="26">D59+D73+D79+D87+D96+D107</f>
        <v>0</v>
      </c>
      <c r="E120" s="96">
        <f t="shared" si="26"/>
        <v>311887.5</v>
      </c>
      <c r="F120" s="96">
        <f t="shared" si="26"/>
        <v>0</v>
      </c>
      <c r="G120" s="96">
        <f t="shared" si="26"/>
        <v>59788.205000000002</v>
      </c>
      <c r="H120" s="96">
        <f t="shared" si="26"/>
        <v>0</v>
      </c>
      <c r="I120" s="113"/>
      <c r="J120" s="113"/>
      <c r="K120" s="113"/>
      <c r="L120" s="113"/>
      <c r="M120" s="113"/>
      <c r="N120" s="113"/>
    </row>
    <row r="121" spans="1:27" ht="28.5" x14ac:dyDescent="0.2">
      <c r="A121" s="40" t="s">
        <v>56</v>
      </c>
      <c r="B121" s="96"/>
      <c r="C121" s="96">
        <f>C97</f>
        <v>0</v>
      </c>
      <c r="D121" s="96">
        <f t="shared" ref="D121:H121" si="27">D97</f>
        <v>0</v>
      </c>
      <c r="E121" s="96">
        <f t="shared" si="27"/>
        <v>1872.1</v>
      </c>
      <c r="F121" s="96">
        <f t="shared" si="27"/>
        <v>0</v>
      </c>
      <c r="G121" s="96">
        <f t="shared" si="27"/>
        <v>0</v>
      </c>
      <c r="H121" s="96">
        <f t="shared" si="27"/>
        <v>0</v>
      </c>
      <c r="I121" s="113"/>
      <c r="J121" s="113"/>
      <c r="K121" s="113"/>
      <c r="L121" s="113"/>
      <c r="M121" s="113"/>
      <c r="N121" s="113"/>
    </row>
    <row r="122" spans="1:27" ht="14.25" x14ac:dyDescent="0.2">
      <c r="A122" s="39" t="s">
        <v>21</v>
      </c>
      <c r="B122" s="97"/>
      <c r="C122" s="97">
        <f>C119+C120+C121</f>
        <v>436078.7</v>
      </c>
      <c r="D122" s="97">
        <f>D57+D71+D77+D85+D94+D105+D116</f>
        <v>14127.78</v>
      </c>
      <c r="E122" s="97">
        <f t="shared" ref="E122:G122" si="28">E119+E120+E121</f>
        <v>442977.44900000002</v>
      </c>
      <c r="F122" s="97">
        <f>F57+F71+F77+F85+F94+F105+F116</f>
        <v>14127.78</v>
      </c>
      <c r="G122" s="97">
        <f t="shared" si="28"/>
        <v>95473.325000000012</v>
      </c>
      <c r="H122" s="97">
        <f>H57+H71+H77+H85+H94+H105+H116</f>
        <v>3895.2139999999999</v>
      </c>
      <c r="I122" s="114"/>
      <c r="J122" s="114"/>
      <c r="K122" s="114"/>
      <c r="L122" s="114"/>
      <c r="M122" s="114"/>
      <c r="N122" s="114"/>
    </row>
    <row r="123" spans="1:27" ht="8.25" customHeight="1" x14ac:dyDescent="0.2">
      <c r="A123" s="3"/>
      <c r="B123" s="4"/>
      <c r="C123" s="4"/>
      <c r="D123" s="4"/>
      <c r="E123" s="4"/>
      <c r="F123" s="4"/>
      <c r="G123" s="4"/>
      <c r="H123" s="4"/>
      <c r="I123" s="72"/>
      <c r="J123" s="72"/>
      <c r="K123" s="72"/>
      <c r="L123" s="72"/>
      <c r="M123" s="72"/>
      <c r="N123" s="72"/>
    </row>
    <row r="124" spans="1:27" ht="15.75" x14ac:dyDescent="0.2">
      <c r="A124" s="185" t="s">
        <v>130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7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76" t="s">
        <v>37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88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x14ac:dyDescent="0.2">
      <c r="A126" s="189" t="s">
        <v>38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17" customHeight="1" x14ac:dyDescent="0.2">
      <c r="A127" s="65" t="s">
        <v>39</v>
      </c>
      <c r="B127" s="67" t="s">
        <v>40</v>
      </c>
      <c r="C127" s="6">
        <v>30</v>
      </c>
      <c r="D127" s="6"/>
      <c r="E127" s="6">
        <v>30</v>
      </c>
      <c r="F127" s="6"/>
      <c r="G127" s="6">
        <v>19.600000000000001</v>
      </c>
      <c r="H127" s="6"/>
      <c r="I127" s="6" t="s">
        <v>167</v>
      </c>
      <c r="J127" s="6" t="s">
        <v>79</v>
      </c>
      <c r="K127" s="27"/>
      <c r="L127" s="27">
        <v>8</v>
      </c>
      <c r="M127" s="27"/>
      <c r="N127" s="27">
        <v>2</v>
      </c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0" t="s">
        <v>97</v>
      </c>
      <c r="B128" s="11"/>
      <c r="C128" s="11">
        <f>C127</f>
        <v>30</v>
      </c>
      <c r="D128" s="11">
        <f t="shared" ref="D128:H129" si="29">D127</f>
        <v>0</v>
      </c>
      <c r="E128" s="11">
        <f t="shared" si="29"/>
        <v>30</v>
      </c>
      <c r="F128" s="11">
        <f t="shared" si="29"/>
        <v>0</v>
      </c>
      <c r="G128" s="11">
        <f t="shared" si="29"/>
        <v>19.600000000000001</v>
      </c>
      <c r="H128" s="11">
        <f t="shared" si="29"/>
        <v>0</v>
      </c>
      <c r="I128" s="11"/>
      <c r="J128" s="11"/>
      <c r="K128" s="45"/>
      <c r="L128" s="45"/>
      <c r="M128" s="45"/>
      <c r="N128" s="45"/>
      <c r="S128" s="1"/>
      <c r="T128" s="1"/>
      <c r="U128" s="1"/>
      <c r="V128" s="1"/>
      <c r="W128" s="1"/>
      <c r="X128" s="1"/>
      <c r="Y128" s="1"/>
      <c r="Z128" s="1"/>
      <c r="AA128" s="1"/>
    </row>
    <row r="129" spans="1:730" ht="15" customHeight="1" x14ac:dyDescent="0.2">
      <c r="A129" s="14" t="s">
        <v>18</v>
      </c>
      <c r="B129" s="30"/>
      <c r="C129" s="15">
        <f>C128</f>
        <v>30</v>
      </c>
      <c r="D129" s="15">
        <f t="shared" si="29"/>
        <v>0</v>
      </c>
      <c r="E129" s="15">
        <f t="shared" si="29"/>
        <v>30</v>
      </c>
      <c r="F129" s="15">
        <f t="shared" si="29"/>
        <v>0</v>
      </c>
      <c r="G129" s="15">
        <f t="shared" si="29"/>
        <v>19.600000000000001</v>
      </c>
      <c r="H129" s="15">
        <f t="shared" si="29"/>
        <v>0</v>
      </c>
      <c r="I129" s="15"/>
      <c r="J129" s="15"/>
      <c r="K129" s="46"/>
      <c r="L129" s="46"/>
      <c r="M129" s="46"/>
      <c r="N129" s="46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ht="6.75" customHeight="1" x14ac:dyDescent="0.2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3"/>
      <c r="L130" s="53"/>
      <c r="M130" s="53"/>
      <c r="N130" s="54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ht="15.75" x14ac:dyDescent="0.2">
      <c r="A131" s="185" t="s">
        <v>131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7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  <c r="KR131" s="20"/>
      <c r="KS131" s="20"/>
      <c r="KT131" s="20"/>
      <c r="KU131" s="20"/>
      <c r="KV131" s="20"/>
      <c r="KW131" s="20"/>
      <c r="KX131" s="20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20"/>
      <c r="MJ131" s="20"/>
      <c r="MK131" s="20"/>
      <c r="ML131" s="20"/>
      <c r="MM131" s="20"/>
      <c r="MN131" s="20"/>
      <c r="MO131" s="20"/>
      <c r="MP131" s="20"/>
      <c r="MQ131" s="20"/>
      <c r="MR131" s="20"/>
      <c r="MS131" s="20"/>
      <c r="MT131" s="20"/>
      <c r="MU131" s="20"/>
      <c r="MV131" s="20"/>
      <c r="MW131" s="20"/>
      <c r="MX131" s="20"/>
      <c r="MY131" s="20"/>
      <c r="MZ131" s="20"/>
      <c r="NA131" s="20"/>
      <c r="NB131" s="20"/>
      <c r="NC131" s="20"/>
      <c r="ND131" s="20"/>
      <c r="NE131" s="20"/>
      <c r="NF131" s="20"/>
      <c r="NG131" s="20"/>
      <c r="NH131" s="20"/>
      <c r="NI131" s="20"/>
      <c r="NJ131" s="20"/>
      <c r="NK131" s="20"/>
      <c r="NL131" s="20"/>
      <c r="NM131" s="20"/>
      <c r="NN131" s="20"/>
      <c r="NO131" s="20"/>
      <c r="NP131" s="20"/>
      <c r="NQ131" s="20"/>
      <c r="NR131" s="20"/>
      <c r="NS131" s="20"/>
      <c r="NT131" s="20"/>
      <c r="NU131" s="20"/>
      <c r="NV131" s="20"/>
      <c r="NW131" s="20"/>
      <c r="NX131" s="20"/>
      <c r="NY131" s="20"/>
      <c r="NZ131" s="20"/>
      <c r="OA131" s="20"/>
      <c r="OB131" s="20"/>
      <c r="OC131" s="20"/>
      <c r="OD131" s="20"/>
      <c r="OE131" s="20"/>
      <c r="OF131" s="20"/>
      <c r="OG131" s="20"/>
      <c r="OH131" s="20"/>
      <c r="OI131" s="20"/>
      <c r="OJ131" s="20"/>
      <c r="OK131" s="20"/>
      <c r="OL131" s="20"/>
      <c r="OM131" s="20"/>
      <c r="ON131" s="20"/>
      <c r="OO131" s="20"/>
      <c r="OP131" s="20"/>
      <c r="OQ131" s="20"/>
      <c r="OR131" s="20"/>
      <c r="OS131" s="20"/>
      <c r="OT131" s="20"/>
      <c r="OU131" s="20"/>
      <c r="OV131" s="20"/>
      <c r="OW131" s="20"/>
      <c r="OX131" s="20"/>
      <c r="OY131" s="20"/>
      <c r="OZ131" s="20"/>
      <c r="PA131" s="20"/>
      <c r="PB131" s="20"/>
      <c r="PC131" s="20"/>
      <c r="PD131" s="20"/>
      <c r="PE131" s="20"/>
      <c r="PF131" s="20"/>
      <c r="PG131" s="20"/>
      <c r="PH131" s="20"/>
      <c r="PI131" s="20"/>
      <c r="PJ131" s="20"/>
      <c r="PK131" s="20"/>
      <c r="PL131" s="20"/>
      <c r="PM131" s="20"/>
      <c r="PN131" s="20"/>
      <c r="PO131" s="20"/>
      <c r="PP131" s="20"/>
      <c r="PQ131" s="20"/>
      <c r="PR131" s="20"/>
      <c r="PS131" s="20"/>
      <c r="PT131" s="20"/>
      <c r="PU131" s="20"/>
      <c r="PV131" s="20"/>
      <c r="PW131" s="20"/>
      <c r="PX131" s="20"/>
      <c r="PY131" s="20"/>
      <c r="PZ131" s="20"/>
      <c r="QA131" s="20"/>
      <c r="QB131" s="20"/>
      <c r="QC131" s="20"/>
      <c r="QD131" s="20"/>
      <c r="QE131" s="20"/>
      <c r="QF131" s="20"/>
      <c r="QG131" s="20"/>
      <c r="QH131" s="20"/>
      <c r="QI131" s="20"/>
      <c r="QJ131" s="20"/>
      <c r="QK131" s="20"/>
      <c r="QL131" s="20"/>
      <c r="QM131" s="20"/>
      <c r="QN131" s="20"/>
      <c r="QO131" s="20"/>
      <c r="QP131" s="20"/>
      <c r="QQ131" s="20"/>
      <c r="QR131" s="20"/>
      <c r="QS131" s="20"/>
      <c r="QT131" s="20"/>
      <c r="QU131" s="20"/>
      <c r="QV131" s="20"/>
      <c r="QW131" s="20"/>
      <c r="QX131" s="20"/>
      <c r="QY131" s="20"/>
      <c r="QZ131" s="20"/>
      <c r="RA131" s="20"/>
      <c r="RB131" s="20"/>
      <c r="RC131" s="20"/>
      <c r="RD131" s="20"/>
      <c r="RE131" s="20"/>
      <c r="RF131" s="20"/>
      <c r="RG131" s="20"/>
      <c r="RH131" s="20"/>
      <c r="RI131" s="20"/>
      <c r="RJ131" s="20"/>
      <c r="RK131" s="20"/>
      <c r="RL131" s="20"/>
      <c r="RM131" s="20"/>
      <c r="RN131" s="20"/>
      <c r="RO131" s="20"/>
      <c r="RP131" s="20"/>
      <c r="RQ131" s="20"/>
      <c r="RR131" s="20"/>
      <c r="RS131" s="20"/>
      <c r="RT131" s="20"/>
      <c r="RU131" s="20"/>
      <c r="RV131" s="20"/>
      <c r="RW131" s="20"/>
      <c r="RX131" s="20"/>
      <c r="RY131" s="20"/>
      <c r="RZ131" s="20"/>
      <c r="SA131" s="20"/>
      <c r="SB131" s="20"/>
      <c r="SC131" s="20"/>
      <c r="SD131" s="20"/>
      <c r="SE131" s="20"/>
      <c r="SF131" s="20"/>
      <c r="SG131" s="20"/>
      <c r="SH131" s="20"/>
      <c r="SI131" s="20"/>
      <c r="SJ131" s="20"/>
      <c r="SK131" s="20"/>
      <c r="SL131" s="20"/>
      <c r="SM131" s="20"/>
      <c r="SN131" s="20"/>
      <c r="SO131" s="20"/>
      <c r="SP131" s="20"/>
      <c r="SQ131" s="20"/>
      <c r="SR131" s="20"/>
      <c r="SS131" s="20"/>
      <c r="ST131" s="20"/>
      <c r="SU131" s="20"/>
      <c r="SV131" s="20"/>
      <c r="SW131" s="20"/>
      <c r="SX131" s="20"/>
      <c r="SY131" s="20"/>
      <c r="SZ131" s="20"/>
      <c r="TA131" s="20"/>
      <c r="TB131" s="20"/>
      <c r="TC131" s="20"/>
      <c r="TD131" s="20"/>
      <c r="TE131" s="20"/>
      <c r="TF131" s="20"/>
      <c r="TG131" s="20"/>
      <c r="TH131" s="20"/>
      <c r="TI131" s="20"/>
      <c r="TJ131" s="20"/>
      <c r="TK131" s="20"/>
      <c r="TL131" s="20"/>
      <c r="TM131" s="20"/>
      <c r="TN131" s="20"/>
      <c r="TO131" s="20"/>
      <c r="TP131" s="20"/>
      <c r="TQ131" s="20"/>
      <c r="TR131" s="20"/>
      <c r="TS131" s="20"/>
      <c r="TT131" s="20"/>
      <c r="TU131" s="20"/>
      <c r="TV131" s="20"/>
      <c r="TW131" s="20"/>
      <c r="TX131" s="20"/>
      <c r="TY131" s="20"/>
      <c r="TZ131" s="20"/>
      <c r="UA131" s="20"/>
      <c r="UB131" s="20"/>
      <c r="UC131" s="20"/>
      <c r="UD131" s="20"/>
      <c r="UE131" s="20"/>
      <c r="UF131" s="20"/>
      <c r="UG131" s="20"/>
      <c r="UH131" s="20"/>
      <c r="UI131" s="20"/>
      <c r="UJ131" s="20"/>
      <c r="UK131" s="20"/>
      <c r="UL131" s="20"/>
      <c r="UM131" s="20"/>
      <c r="UN131" s="20"/>
      <c r="UO131" s="20"/>
      <c r="UP131" s="20"/>
      <c r="UQ131" s="20"/>
      <c r="UR131" s="20"/>
      <c r="US131" s="20"/>
      <c r="UT131" s="20"/>
      <c r="UU131" s="20"/>
      <c r="UV131" s="20"/>
      <c r="UW131" s="20"/>
      <c r="UX131" s="20"/>
      <c r="UY131" s="20"/>
      <c r="UZ131" s="20"/>
      <c r="VA131" s="20"/>
      <c r="VB131" s="20"/>
      <c r="VC131" s="20"/>
      <c r="VD131" s="20"/>
      <c r="VE131" s="20"/>
      <c r="VF131" s="20"/>
      <c r="VG131" s="20"/>
      <c r="VH131" s="20"/>
      <c r="VI131" s="20"/>
      <c r="VJ131" s="20"/>
      <c r="VK131" s="20"/>
      <c r="VL131" s="20"/>
      <c r="VM131" s="20"/>
      <c r="VN131" s="20"/>
      <c r="VO131" s="20"/>
      <c r="VP131" s="20"/>
      <c r="VQ131" s="20"/>
      <c r="VR131" s="20"/>
      <c r="VS131" s="20"/>
      <c r="VT131" s="20"/>
      <c r="VU131" s="20"/>
      <c r="VV131" s="20"/>
      <c r="VW131" s="20"/>
      <c r="VX131" s="20"/>
      <c r="VY131" s="20"/>
      <c r="VZ131" s="20"/>
      <c r="WA131" s="20"/>
      <c r="WB131" s="20"/>
      <c r="WC131" s="20"/>
      <c r="WD131" s="20"/>
      <c r="WE131" s="20"/>
      <c r="WF131" s="20"/>
      <c r="WG131" s="20"/>
      <c r="WH131" s="20"/>
      <c r="WI131" s="20"/>
      <c r="WJ131" s="20"/>
      <c r="WK131" s="20"/>
      <c r="WL131" s="20"/>
      <c r="WM131" s="20"/>
      <c r="WN131" s="20"/>
      <c r="WO131" s="20"/>
      <c r="WP131" s="20"/>
      <c r="WQ131" s="20"/>
      <c r="WR131" s="20"/>
      <c r="WS131" s="20"/>
      <c r="WT131" s="20"/>
      <c r="WU131" s="20"/>
      <c r="WV131" s="20"/>
      <c r="WW131" s="20"/>
      <c r="WX131" s="20"/>
      <c r="WY131" s="20"/>
      <c r="WZ131" s="20"/>
      <c r="XA131" s="20"/>
      <c r="XB131" s="20"/>
      <c r="XC131" s="20"/>
      <c r="XD131" s="20"/>
      <c r="XE131" s="20"/>
      <c r="XF131" s="20"/>
      <c r="XG131" s="20"/>
      <c r="XH131" s="20"/>
      <c r="XI131" s="20"/>
      <c r="XJ131" s="20"/>
      <c r="XK131" s="20"/>
      <c r="XL131" s="20"/>
      <c r="XM131" s="20"/>
      <c r="XN131" s="20"/>
      <c r="XO131" s="20"/>
      <c r="XP131" s="20"/>
      <c r="XQ131" s="20"/>
      <c r="XR131" s="20"/>
      <c r="XS131" s="20"/>
      <c r="XT131" s="20"/>
      <c r="XU131" s="20"/>
      <c r="XV131" s="20"/>
      <c r="XW131" s="20"/>
      <c r="XX131" s="20"/>
      <c r="XY131" s="20"/>
      <c r="XZ131" s="20"/>
      <c r="YA131" s="20"/>
      <c r="YB131" s="20"/>
      <c r="YC131" s="20"/>
      <c r="YD131" s="20"/>
      <c r="YE131" s="20"/>
      <c r="YF131" s="20"/>
      <c r="YG131" s="20"/>
      <c r="YH131" s="20"/>
      <c r="YI131" s="20"/>
      <c r="YJ131" s="20"/>
      <c r="YK131" s="20"/>
      <c r="YL131" s="20"/>
      <c r="YM131" s="20"/>
      <c r="YN131" s="20"/>
      <c r="YO131" s="20"/>
      <c r="YP131" s="20"/>
      <c r="YQ131" s="20"/>
      <c r="YR131" s="20"/>
      <c r="YS131" s="20"/>
      <c r="YT131" s="20"/>
      <c r="YU131" s="20"/>
      <c r="YV131" s="20"/>
      <c r="YW131" s="20"/>
      <c r="YX131" s="20"/>
      <c r="YY131" s="20"/>
      <c r="YZ131" s="20"/>
      <c r="ZA131" s="20"/>
      <c r="ZB131" s="20"/>
      <c r="ZC131" s="20"/>
      <c r="ZD131" s="20"/>
      <c r="ZE131" s="20"/>
      <c r="ZF131" s="20"/>
      <c r="ZG131" s="20"/>
      <c r="ZH131" s="20"/>
      <c r="ZI131" s="20"/>
      <c r="ZJ131" s="20"/>
      <c r="ZK131" s="20"/>
      <c r="ZL131" s="20"/>
      <c r="ZM131" s="20"/>
      <c r="ZN131" s="20"/>
      <c r="ZO131" s="20"/>
      <c r="ZP131" s="20"/>
      <c r="ZQ131" s="20"/>
      <c r="ZR131" s="20"/>
      <c r="ZS131" s="20"/>
      <c r="ZT131" s="20"/>
      <c r="ZU131" s="20"/>
      <c r="ZV131" s="20"/>
      <c r="ZW131" s="20"/>
      <c r="ZX131" s="20"/>
      <c r="ZY131" s="20"/>
      <c r="ZZ131" s="20"/>
      <c r="AAA131" s="20"/>
      <c r="AAB131" s="20"/>
      <c r="AAC131" s="20"/>
      <c r="AAD131" s="20"/>
      <c r="AAE131" s="20"/>
      <c r="AAF131" s="20"/>
      <c r="AAG131" s="20"/>
      <c r="AAH131" s="20"/>
      <c r="AAI131" s="20"/>
      <c r="AAJ131" s="20"/>
      <c r="AAK131" s="20"/>
      <c r="AAL131" s="20"/>
      <c r="AAM131" s="20"/>
      <c r="AAN131" s="20"/>
      <c r="AAO131" s="20"/>
      <c r="AAP131" s="20"/>
      <c r="AAQ131" s="20"/>
      <c r="AAR131" s="20"/>
      <c r="AAS131" s="20"/>
      <c r="AAT131" s="20"/>
      <c r="AAU131" s="20"/>
      <c r="AAV131" s="20"/>
      <c r="AAW131" s="20"/>
      <c r="AAX131" s="20"/>
      <c r="AAY131" s="20"/>
      <c r="AAZ131" s="20"/>
      <c r="ABA131" s="20"/>
      <c r="ABB131" s="20"/>
    </row>
    <row r="132" spans="1:730" x14ac:dyDescent="0.2">
      <c r="A132" s="176" t="s">
        <v>64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88"/>
    </row>
    <row r="133" spans="1:730" ht="15.75" customHeight="1" x14ac:dyDescent="0.2">
      <c r="A133" s="176" t="s">
        <v>65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88"/>
      <c r="S133" s="1"/>
      <c r="T133" s="1"/>
      <c r="U133" s="1"/>
      <c r="V133" s="1"/>
      <c r="W133" s="1"/>
      <c r="X133" s="1"/>
      <c r="Y133" s="1"/>
      <c r="Z133" s="1"/>
      <c r="AA133" s="1"/>
    </row>
    <row r="134" spans="1:730" ht="53.25" customHeight="1" x14ac:dyDescent="0.2">
      <c r="A134" s="65" t="s">
        <v>154</v>
      </c>
      <c r="B134" s="6" t="s">
        <v>20</v>
      </c>
      <c r="C134" s="4">
        <v>50</v>
      </c>
      <c r="D134" s="4"/>
      <c r="E134" s="4">
        <v>166</v>
      </c>
      <c r="F134" s="4"/>
      <c r="G134" s="4">
        <v>0</v>
      </c>
      <c r="H134" s="4"/>
      <c r="I134" s="6"/>
      <c r="J134" s="6"/>
      <c r="K134" s="4"/>
      <c r="L134" s="4"/>
      <c r="M134" s="4"/>
      <c r="N134" s="4"/>
      <c r="S134" s="1"/>
      <c r="T134" s="1"/>
      <c r="U134" s="1"/>
      <c r="V134" s="1"/>
      <c r="W134" s="1"/>
      <c r="X134" s="1"/>
      <c r="Y134" s="1"/>
      <c r="Z134" s="1"/>
      <c r="AA134" s="1"/>
    </row>
    <row r="135" spans="1:730" x14ac:dyDescent="0.2">
      <c r="A135" s="21" t="s">
        <v>97</v>
      </c>
      <c r="B135" s="11"/>
      <c r="C135" s="85">
        <f t="shared" ref="C135:H135" si="30">C134</f>
        <v>50</v>
      </c>
      <c r="D135" s="85">
        <f t="shared" si="30"/>
        <v>0</v>
      </c>
      <c r="E135" s="85">
        <f t="shared" si="30"/>
        <v>166</v>
      </c>
      <c r="F135" s="85">
        <f t="shared" si="30"/>
        <v>0</v>
      </c>
      <c r="G135" s="85">
        <f t="shared" si="30"/>
        <v>0</v>
      </c>
      <c r="H135" s="85">
        <f t="shared" si="30"/>
        <v>0</v>
      </c>
      <c r="I135" s="11"/>
      <c r="J135" s="11"/>
      <c r="K135" s="85"/>
      <c r="L135" s="85"/>
      <c r="M135" s="85"/>
      <c r="N135" s="85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x14ac:dyDescent="0.2">
      <c r="A136" s="21" t="s">
        <v>22</v>
      </c>
      <c r="B136" s="11"/>
      <c r="C136" s="85"/>
      <c r="D136" s="85"/>
      <c r="E136" s="85"/>
      <c r="F136" s="85"/>
      <c r="G136" s="85"/>
      <c r="H136" s="85"/>
      <c r="I136" s="11"/>
      <c r="J136" s="11"/>
      <c r="K136" s="85"/>
      <c r="L136" s="85"/>
      <c r="M136" s="85"/>
      <c r="N136" s="85"/>
      <c r="S136" s="1"/>
      <c r="T136" s="1"/>
      <c r="U136" s="1"/>
      <c r="V136" s="1"/>
      <c r="W136" s="1"/>
      <c r="X136" s="1"/>
      <c r="Y136" s="1"/>
      <c r="Z136" s="1"/>
      <c r="AA136" s="1"/>
    </row>
    <row r="137" spans="1:730" x14ac:dyDescent="0.2">
      <c r="A137" s="14" t="s">
        <v>21</v>
      </c>
      <c r="B137" s="7"/>
      <c r="C137" s="30">
        <f t="shared" ref="C137:H137" si="31">C135+C136</f>
        <v>50</v>
      </c>
      <c r="D137" s="30">
        <f t="shared" si="31"/>
        <v>0</v>
      </c>
      <c r="E137" s="30">
        <f t="shared" si="31"/>
        <v>166</v>
      </c>
      <c r="F137" s="30">
        <f t="shared" si="31"/>
        <v>0</v>
      </c>
      <c r="G137" s="30">
        <f t="shared" si="31"/>
        <v>0</v>
      </c>
      <c r="H137" s="30">
        <f t="shared" si="31"/>
        <v>0</v>
      </c>
      <c r="I137" s="7"/>
      <c r="J137" s="7"/>
      <c r="K137" s="7"/>
      <c r="L137" s="7"/>
      <c r="M137" s="7"/>
      <c r="N137" s="7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x14ac:dyDescent="0.2">
      <c r="A138" s="3"/>
      <c r="B138" s="4"/>
      <c r="C138" s="4"/>
      <c r="D138" s="4"/>
      <c r="E138" s="4"/>
      <c r="F138" s="4"/>
      <c r="G138" s="4"/>
      <c r="H138" s="4"/>
      <c r="I138" s="72"/>
      <c r="J138" s="72"/>
      <c r="K138" s="72"/>
      <c r="L138" s="72"/>
      <c r="M138" s="72"/>
      <c r="N138" s="72"/>
      <c r="S138" s="1"/>
      <c r="T138" s="1"/>
      <c r="U138" s="1"/>
      <c r="V138" s="1"/>
      <c r="W138" s="1"/>
      <c r="X138" s="1"/>
      <c r="Y138" s="1"/>
      <c r="Z138" s="1"/>
      <c r="AA138" s="1"/>
    </row>
    <row r="139" spans="1:730" ht="29.25" customHeight="1" x14ac:dyDescent="0.2">
      <c r="A139" s="173" t="s">
        <v>132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</row>
    <row r="140" spans="1:730" ht="50.25" customHeight="1" x14ac:dyDescent="0.2">
      <c r="A140" s="172" t="s">
        <v>34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</row>
    <row r="141" spans="1:730" ht="77.25" customHeight="1" x14ac:dyDescent="0.2">
      <c r="A141" s="172" t="s">
        <v>35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</row>
    <row r="142" spans="1:730" x14ac:dyDescent="0.2">
      <c r="A142" s="172" t="s">
        <v>31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</row>
    <row r="143" spans="1:730" ht="90" customHeight="1" x14ac:dyDescent="0.2">
      <c r="A143" s="65" t="s">
        <v>105</v>
      </c>
      <c r="B143" s="6" t="s">
        <v>106</v>
      </c>
      <c r="C143" s="6">
        <v>40</v>
      </c>
      <c r="D143" s="6"/>
      <c r="E143" s="6">
        <v>40</v>
      </c>
      <c r="F143" s="6"/>
      <c r="G143" s="6">
        <v>0</v>
      </c>
      <c r="H143" s="6"/>
      <c r="I143" s="71"/>
      <c r="J143" s="71"/>
      <c r="K143" s="71"/>
      <c r="L143" s="71"/>
      <c r="M143" s="71"/>
      <c r="N143" s="71"/>
    </row>
    <row r="144" spans="1:730" x14ac:dyDescent="0.2">
      <c r="A144" s="65" t="s">
        <v>150</v>
      </c>
      <c r="B144" s="6" t="s">
        <v>149</v>
      </c>
      <c r="C144" s="6">
        <v>20</v>
      </c>
      <c r="D144" s="6"/>
      <c r="E144" s="6">
        <v>20</v>
      </c>
      <c r="F144" s="6"/>
      <c r="G144" s="6"/>
      <c r="H144" s="6"/>
      <c r="I144" s="71"/>
      <c r="J144" s="71"/>
      <c r="K144" s="71"/>
      <c r="L144" s="71"/>
      <c r="M144" s="71"/>
      <c r="N144" s="71"/>
    </row>
    <row r="145" spans="1:730" x14ac:dyDescent="0.2">
      <c r="A145" s="58" t="s">
        <v>97</v>
      </c>
      <c r="B145" s="6"/>
      <c r="C145" s="6">
        <f>C143+C144</f>
        <v>60</v>
      </c>
      <c r="D145" s="6">
        <f>D143+D144</f>
        <v>0</v>
      </c>
      <c r="E145" s="6">
        <f>E143+E144</f>
        <v>60</v>
      </c>
      <c r="F145" s="6">
        <f>F143+F144</f>
        <v>0</v>
      </c>
      <c r="G145" s="6">
        <f>G143+G144</f>
        <v>0</v>
      </c>
      <c r="H145" s="6">
        <f>H143</f>
        <v>0</v>
      </c>
      <c r="I145" s="71"/>
      <c r="J145" s="71"/>
      <c r="K145" s="71"/>
      <c r="L145" s="71"/>
      <c r="M145" s="71"/>
      <c r="N145" s="71"/>
    </row>
    <row r="146" spans="1:730" x14ac:dyDescent="0.2">
      <c r="A146" s="17" t="s">
        <v>18</v>
      </c>
      <c r="B146" s="30"/>
      <c r="C146" s="30">
        <f t="shared" ref="C146:H146" si="32">C145</f>
        <v>60</v>
      </c>
      <c r="D146" s="30">
        <f t="shared" si="32"/>
        <v>0</v>
      </c>
      <c r="E146" s="30">
        <f t="shared" si="32"/>
        <v>60</v>
      </c>
      <c r="F146" s="30">
        <f t="shared" si="32"/>
        <v>0</v>
      </c>
      <c r="G146" s="30">
        <f t="shared" si="32"/>
        <v>0</v>
      </c>
      <c r="H146" s="30">
        <f t="shared" si="32"/>
        <v>0</v>
      </c>
      <c r="I146" s="29"/>
      <c r="J146" s="29"/>
      <c r="K146" s="29"/>
      <c r="L146" s="29"/>
      <c r="M146" s="29"/>
      <c r="N146" s="29"/>
      <c r="S146" s="1"/>
      <c r="T146" s="1"/>
      <c r="U146" s="1"/>
      <c r="V146" s="1"/>
      <c r="W146" s="1"/>
      <c r="X146" s="1"/>
      <c r="Y146" s="1"/>
      <c r="Z146" s="1"/>
      <c r="AA146" s="1"/>
    </row>
    <row r="147" spans="1:730" ht="15.75" x14ac:dyDescent="0.2">
      <c r="A147" s="185" t="s">
        <v>133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7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20"/>
      <c r="JL147" s="20"/>
      <c r="JM147" s="20"/>
      <c r="JN147" s="20"/>
      <c r="JO147" s="20"/>
      <c r="JP147" s="20"/>
      <c r="JQ147" s="20"/>
      <c r="JR147" s="20"/>
      <c r="JS147" s="20"/>
      <c r="JT147" s="20"/>
      <c r="JU147" s="20"/>
      <c r="JV147" s="20"/>
      <c r="JW147" s="20"/>
      <c r="JX147" s="20"/>
      <c r="JY147" s="20"/>
      <c r="JZ147" s="20"/>
      <c r="KA147" s="20"/>
      <c r="KB147" s="20"/>
      <c r="KC147" s="20"/>
      <c r="KD147" s="20"/>
      <c r="KE147" s="20"/>
      <c r="KF147" s="20"/>
      <c r="KG147" s="20"/>
      <c r="KH147" s="20"/>
      <c r="KI147" s="20"/>
      <c r="KJ147" s="20"/>
      <c r="KK147" s="20"/>
      <c r="KL147" s="20"/>
      <c r="KM147" s="20"/>
      <c r="KN147" s="20"/>
      <c r="KO147" s="20"/>
      <c r="KP147" s="20"/>
      <c r="KQ147" s="20"/>
      <c r="KR147" s="20"/>
      <c r="KS147" s="20"/>
      <c r="KT147" s="20"/>
      <c r="KU147" s="20"/>
      <c r="KV147" s="20"/>
      <c r="KW147" s="20"/>
      <c r="KX147" s="20"/>
      <c r="KY147" s="20"/>
      <c r="KZ147" s="20"/>
      <c r="LA147" s="20"/>
      <c r="LB147" s="20"/>
      <c r="LC147" s="20"/>
      <c r="LD147" s="20"/>
      <c r="LE147" s="20"/>
      <c r="LF147" s="20"/>
      <c r="LG147" s="20"/>
      <c r="LH147" s="20"/>
      <c r="LI147" s="20"/>
      <c r="LJ147" s="20"/>
      <c r="LK147" s="20"/>
      <c r="LL147" s="20"/>
      <c r="LM147" s="20"/>
      <c r="LN147" s="20"/>
      <c r="LO147" s="20"/>
      <c r="LP147" s="20"/>
      <c r="LQ147" s="20"/>
      <c r="LR147" s="20"/>
      <c r="LS147" s="20"/>
      <c r="LT147" s="20"/>
      <c r="LU147" s="20"/>
      <c r="LV147" s="20"/>
      <c r="LW147" s="20"/>
      <c r="LX147" s="20"/>
      <c r="LY147" s="20"/>
      <c r="LZ147" s="20"/>
      <c r="MA147" s="20"/>
      <c r="MB147" s="20"/>
      <c r="MC147" s="20"/>
      <c r="MD147" s="20"/>
      <c r="ME147" s="20"/>
      <c r="MF147" s="20"/>
      <c r="MG147" s="20"/>
      <c r="MH147" s="20"/>
      <c r="MI147" s="20"/>
      <c r="MJ147" s="20"/>
      <c r="MK147" s="20"/>
      <c r="ML147" s="20"/>
      <c r="MM147" s="20"/>
      <c r="MN147" s="20"/>
      <c r="MO147" s="20"/>
      <c r="MP147" s="20"/>
      <c r="MQ147" s="20"/>
      <c r="MR147" s="20"/>
      <c r="MS147" s="20"/>
      <c r="MT147" s="20"/>
      <c r="MU147" s="20"/>
      <c r="MV147" s="20"/>
      <c r="MW147" s="20"/>
      <c r="MX147" s="20"/>
      <c r="MY147" s="20"/>
      <c r="MZ147" s="20"/>
      <c r="NA147" s="20"/>
      <c r="NB147" s="20"/>
      <c r="NC147" s="20"/>
      <c r="ND147" s="20"/>
      <c r="NE147" s="20"/>
      <c r="NF147" s="20"/>
      <c r="NG147" s="20"/>
      <c r="NH147" s="20"/>
      <c r="NI147" s="20"/>
      <c r="NJ147" s="20"/>
      <c r="NK147" s="20"/>
      <c r="NL147" s="20"/>
      <c r="NM147" s="20"/>
      <c r="NN147" s="20"/>
      <c r="NO147" s="20"/>
      <c r="NP147" s="20"/>
      <c r="NQ147" s="20"/>
      <c r="NR147" s="20"/>
      <c r="NS147" s="20"/>
      <c r="NT147" s="20"/>
      <c r="NU147" s="20"/>
      <c r="NV147" s="20"/>
      <c r="NW147" s="20"/>
      <c r="NX147" s="20"/>
      <c r="NY147" s="20"/>
      <c r="NZ147" s="20"/>
      <c r="OA147" s="20"/>
      <c r="OB147" s="20"/>
      <c r="OC147" s="20"/>
      <c r="OD147" s="20"/>
      <c r="OE147" s="20"/>
      <c r="OF147" s="20"/>
      <c r="OG147" s="20"/>
      <c r="OH147" s="20"/>
      <c r="OI147" s="20"/>
      <c r="OJ147" s="20"/>
      <c r="OK147" s="20"/>
      <c r="OL147" s="20"/>
      <c r="OM147" s="20"/>
      <c r="ON147" s="20"/>
      <c r="OO147" s="20"/>
      <c r="OP147" s="20"/>
      <c r="OQ147" s="20"/>
      <c r="OR147" s="20"/>
      <c r="OS147" s="20"/>
      <c r="OT147" s="20"/>
      <c r="OU147" s="20"/>
      <c r="OV147" s="20"/>
      <c r="OW147" s="20"/>
      <c r="OX147" s="20"/>
      <c r="OY147" s="20"/>
      <c r="OZ147" s="20"/>
      <c r="PA147" s="20"/>
      <c r="PB147" s="20"/>
      <c r="PC147" s="20"/>
      <c r="PD147" s="20"/>
      <c r="PE147" s="20"/>
      <c r="PF147" s="20"/>
      <c r="PG147" s="20"/>
      <c r="PH147" s="20"/>
      <c r="PI147" s="20"/>
      <c r="PJ147" s="20"/>
      <c r="PK147" s="20"/>
      <c r="PL147" s="20"/>
      <c r="PM147" s="20"/>
      <c r="PN147" s="20"/>
      <c r="PO147" s="20"/>
      <c r="PP147" s="20"/>
      <c r="PQ147" s="20"/>
      <c r="PR147" s="20"/>
      <c r="PS147" s="20"/>
      <c r="PT147" s="20"/>
      <c r="PU147" s="20"/>
      <c r="PV147" s="20"/>
      <c r="PW147" s="20"/>
      <c r="PX147" s="20"/>
      <c r="PY147" s="20"/>
      <c r="PZ147" s="20"/>
      <c r="QA147" s="20"/>
      <c r="QB147" s="20"/>
      <c r="QC147" s="20"/>
      <c r="QD147" s="20"/>
      <c r="QE147" s="20"/>
      <c r="QF147" s="20"/>
      <c r="QG147" s="20"/>
      <c r="QH147" s="20"/>
      <c r="QI147" s="20"/>
      <c r="QJ147" s="20"/>
      <c r="QK147" s="20"/>
      <c r="QL147" s="20"/>
      <c r="QM147" s="20"/>
      <c r="QN147" s="20"/>
      <c r="QO147" s="20"/>
      <c r="QP147" s="20"/>
      <c r="QQ147" s="20"/>
      <c r="QR147" s="20"/>
      <c r="QS147" s="20"/>
      <c r="QT147" s="20"/>
      <c r="QU147" s="20"/>
      <c r="QV147" s="20"/>
      <c r="QW147" s="20"/>
      <c r="QX147" s="20"/>
      <c r="QY147" s="20"/>
      <c r="QZ147" s="20"/>
      <c r="RA147" s="20"/>
      <c r="RB147" s="20"/>
      <c r="RC147" s="20"/>
      <c r="RD147" s="20"/>
      <c r="RE147" s="20"/>
      <c r="RF147" s="20"/>
      <c r="RG147" s="20"/>
      <c r="RH147" s="20"/>
      <c r="RI147" s="20"/>
      <c r="RJ147" s="20"/>
      <c r="RK147" s="20"/>
      <c r="RL147" s="20"/>
      <c r="RM147" s="20"/>
      <c r="RN147" s="20"/>
      <c r="RO147" s="20"/>
      <c r="RP147" s="20"/>
      <c r="RQ147" s="20"/>
      <c r="RR147" s="20"/>
      <c r="RS147" s="20"/>
      <c r="RT147" s="20"/>
      <c r="RU147" s="20"/>
      <c r="RV147" s="20"/>
      <c r="RW147" s="20"/>
      <c r="RX147" s="20"/>
      <c r="RY147" s="20"/>
      <c r="RZ147" s="20"/>
      <c r="SA147" s="20"/>
      <c r="SB147" s="20"/>
      <c r="SC147" s="20"/>
      <c r="SD147" s="20"/>
      <c r="SE147" s="20"/>
      <c r="SF147" s="20"/>
      <c r="SG147" s="20"/>
      <c r="SH147" s="20"/>
      <c r="SI147" s="20"/>
      <c r="SJ147" s="20"/>
      <c r="SK147" s="20"/>
      <c r="SL147" s="20"/>
      <c r="SM147" s="20"/>
      <c r="SN147" s="20"/>
      <c r="SO147" s="20"/>
      <c r="SP147" s="20"/>
      <c r="SQ147" s="20"/>
      <c r="SR147" s="20"/>
      <c r="SS147" s="20"/>
      <c r="ST147" s="20"/>
      <c r="SU147" s="20"/>
      <c r="SV147" s="20"/>
      <c r="SW147" s="20"/>
      <c r="SX147" s="20"/>
      <c r="SY147" s="20"/>
      <c r="SZ147" s="20"/>
      <c r="TA147" s="20"/>
      <c r="TB147" s="20"/>
      <c r="TC147" s="20"/>
      <c r="TD147" s="20"/>
      <c r="TE147" s="20"/>
      <c r="TF147" s="20"/>
      <c r="TG147" s="20"/>
      <c r="TH147" s="20"/>
      <c r="TI147" s="20"/>
      <c r="TJ147" s="20"/>
      <c r="TK147" s="20"/>
      <c r="TL147" s="20"/>
      <c r="TM147" s="20"/>
      <c r="TN147" s="20"/>
      <c r="TO147" s="20"/>
      <c r="TP147" s="20"/>
      <c r="TQ147" s="20"/>
      <c r="TR147" s="20"/>
      <c r="TS147" s="20"/>
      <c r="TT147" s="20"/>
      <c r="TU147" s="20"/>
      <c r="TV147" s="20"/>
      <c r="TW147" s="20"/>
      <c r="TX147" s="20"/>
      <c r="TY147" s="20"/>
      <c r="TZ147" s="20"/>
      <c r="UA147" s="20"/>
      <c r="UB147" s="20"/>
      <c r="UC147" s="20"/>
      <c r="UD147" s="20"/>
      <c r="UE147" s="20"/>
      <c r="UF147" s="20"/>
      <c r="UG147" s="20"/>
      <c r="UH147" s="20"/>
      <c r="UI147" s="20"/>
      <c r="UJ147" s="20"/>
      <c r="UK147" s="20"/>
      <c r="UL147" s="20"/>
      <c r="UM147" s="20"/>
      <c r="UN147" s="20"/>
      <c r="UO147" s="20"/>
      <c r="UP147" s="20"/>
      <c r="UQ147" s="20"/>
      <c r="UR147" s="20"/>
      <c r="US147" s="20"/>
      <c r="UT147" s="20"/>
      <c r="UU147" s="20"/>
      <c r="UV147" s="20"/>
      <c r="UW147" s="20"/>
      <c r="UX147" s="20"/>
      <c r="UY147" s="20"/>
      <c r="UZ147" s="20"/>
      <c r="VA147" s="20"/>
      <c r="VB147" s="20"/>
      <c r="VC147" s="20"/>
      <c r="VD147" s="20"/>
      <c r="VE147" s="20"/>
      <c r="VF147" s="20"/>
      <c r="VG147" s="20"/>
      <c r="VH147" s="20"/>
      <c r="VI147" s="20"/>
      <c r="VJ147" s="20"/>
      <c r="VK147" s="20"/>
      <c r="VL147" s="20"/>
      <c r="VM147" s="20"/>
      <c r="VN147" s="20"/>
      <c r="VO147" s="20"/>
      <c r="VP147" s="20"/>
      <c r="VQ147" s="20"/>
      <c r="VR147" s="20"/>
      <c r="VS147" s="20"/>
      <c r="VT147" s="20"/>
      <c r="VU147" s="20"/>
      <c r="VV147" s="20"/>
      <c r="VW147" s="20"/>
      <c r="VX147" s="20"/>
      <c r="VY147" s="20"/>
      <c r="VZ147" s="20"/>
      <c r="WA147" s="20"/>
      <c r="WB147" s="20"/>
      <c r="WC147" s="20"/>
      <c r="WD147" s="20"/>
      <c r="WE147" s="20"/>
      <c r="WF147" s="20"/>
      <c r="WG147" s="20"/>
      <c r="WH147" s="20"/>
      <c r="WI147" s="20"/>
      <c r="WJ147" s="20"/>
      <c r="WK147" s="20"/>
      <c r="WL147" s="20"/>
      <c r="WM147" s="20"/>
      <c r="WN147" s="20"/>
      <c r="WO147" s="20"/>
      <c r="WP147" s="20"/>
      <c r="WQ147" s="20"/>
      <c r="WR147" s="20"/>
      <c r="WS147" s="20"/>
      <c r="WT147" s="20"/>
      <c r="WU147" s="20"/>
      <c r="WV147" s="20"/>
      <c r="WW147" s="20"/>
      <c r="WX147" s="20"/>
      <c r="WY147" s="20"/>
      <c r="WZ147" s="20"/>
      <c r="XA147" s="20"/>
      <c r="XB147" s="20"/>
      <c r="XC147" s="20"/>
      <c r="XD147" s="20"/>
      <c r="XE147" s="20"/>
      <c r="XF147" s="20"/>
      <c r="XG147" s="20"/>
      <c r="XH147" s="20"/>
      <c r="XI147" s="20"/>
      <c r="XJ147" s="20"/>
      <c r="XK147" s="20"/>
      <c r="XL147" s="20"/>
      <c r="XM147" s="20"/>
      <c r="XN147" s="20"/>
      <c r="XO147" s="20"/>
      <c r="XP147" s="20"/>
      <c r="XQ147" s="20"/>
      <c r="XR147" s="20"/>
      <c r="XS147" s="20"/>
      <c r="XT147" s="20"/>
      <c r="XU147" s="20"/>
      <c r="XV147" s="20"/>
      <c r="XW147" s="20"/>
      <c r="XX147" s="20"/>
      <c r="XY147" s="20"/>
      <c r="XZ147" s="20"/>
      <c r="YA147" s="20"/>
      <c r="YB147" s="20"/>
      <c r="YC147" s="20"/>
      <c r="YD147" s="20"/>
      <c r="YE147" s="20"/>
      <c r="YF147" s="20"/>
      <c r="YG147" s="20"/>
      <c r="YH147" s="20"/>
      <c r="YI147" s="20"/>
      <c r="YJ147" s="20"/>
      <c r="YK147" s="20"/>
      <c r="YL147" s="20"/>
      <c r="YM147" s="20"/>
      <c r="YN147" s="20"/>
      <c r="YO147" s="20"/>
      <c r="YP147" s="20"/>
      <c r="YQ147" s="20"/>
      <c r="YR147" s="20"/>
      <c r="YS147" s="20"/>
      <c r="YT147" s="20"/>
      <c r="YU147" s="20"/>
      <c r="YV147" s="20"/>
      <c r="YW147" s="20"/>
      <c r="YX147" s="20"/>
      <c r="YY147" s="20"/>
      <c r="YZ147" s="20"/>
      <c r="ZA147" s="20"/>
      <c r="ZB147" s="20"/>
      <c r="ZC147" s="20"/>
      <c r="ZD147" s="20"/>
      <c r="ZE147" s="20"/>
      <c r="ZF147" s="20"/>
      <c r="ZG147" s="20"/>
      <c r="ZH147" s="20"/>
      <c r="ZI147" s="20"/>
      <c r="ZJ147" s="20"/>
      <c r="ZK147" s="20"/>
      <c r="ZL147" s="20"/>
      <c r="ZM147" s="20"/>
      <c r="ZN147" s="20"/>
      <c r="ZO147" s="20"/>
      <c r="ZP147" s="20"/>
      <c r="ZQ147" s="20"/>
      <c r="ZR147" s="20"/>
      <c r="ZS147" s="20"/>
      <c r="ZT147" s="20"/>
      <c r="ZU147" s="20"/>
      <c r="ZV147" s="20"/>
      <c r="ZW147" s="20"/>
      <c r="ZX147" s="20"/>
      <c r="ZY147" s="20"/>
      <c r="ZZ147" s="20"/>
      <c r="AAA147" s="20"/>
      <c r="AAB147" s="20"/>
      <c r="AAC147" s="20"/>
      <c r="AAD147" s="20"/>
      <c r="AAE147" s="20"/>
      <c r="AAF147" s="20"/>
      <c r="AAG147" s="20"/>
      <c r="AAH147" s="20"/>
      <c r="AAI147" s="20"/>
      <c r="AAJ147" s="20"/>
      <c r="AAK147" s="20"/>
      <c r="AAL147" s="20"/>
      <c r="AAM147" s="20"/>
      <c r="AAN147" s="20"/>
      <c r="AAO147" s="20"/>
      <c r="AAP147" s="20"/>
      <c r="AAQ147" s="20"/>
      <c r="AAR147" s="20"/>
      <c r="AAS147" s="20"/>
      <c r="AAT147" s="20"/>
      <c r="AAU147" s="20"/>
      <c r="AAV147" s="20"/>
      <c r="AAW147" s="20"/>
      <c r="AAX147" s="20"/>
      <c r="AAY147" s="20"/>
      <c r="AAZ147" s="20"/>
      <c r="ABA147" s="20"/>
      <c r="ABB147" s="20"/>
    </row>
    <row r="148" spans="1:730" x14ac:dyDescent="0.2">
      <c r="A148" s="172" t="s">
        <v>29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S148" s="1"/>
      <c r="T148" s="1"/>
      <c r="U148" s="1"/>
      <c r="V148" s="1"/>
      <c r="W148" s="1"/>
      <c r="X148" s="1"/>
      <c r="Y148" s="1"/>
      <c r="Z148" s="1"/>
      <c r="AA148" s="1"/>
    </row>
    <row r="149" spans="1:730" ht="28.5" customHeight="1" x14ac:dyDescent="0.2">
      <c r="A149" s="172" t="s">
        <v>30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ht="53.25" customHeight="1" x14ac:dyDescent="0.2">
      <c r="A150" s="65" t="s">
        <v>86</v>
      </c>
      <c r="B150" s="6" t="s">
        <v>166</v>
      </c>
      <c r="C150" s="6">
        <v>0</v>
      </c>
      <c r="D150" s="6"/>
      <c r="E150" s="6">
        <v>0</v>
      </c>
      <c r="F150" s="6"/>
      <c r="G150" s="6">
        <v>0</v>
      </c>
      <c r="H150" s="6"/>
      <c r="I150" s="12"/>
      <c r="J150" s="12"/>
      <c r="K150" s="12"/>
      <c r="L150" s="27"/>
      <c r="M150" s="27"/>
      <c r="N150" s="27"/>
      <c r="S150" s="1"/>
      <c r="T150" s="1"/>
      <c r="U150" s="1"/>
      <c r="V150" s="1"/>
      <c r="W150" s="1"/>
      <c r="X150" s="1"/>
      <c r="Y150" s="1"/>
      <c r="Z150" s="1"/>
      <c r="AA150" s="1"/>
    </row>
    <row r="151" spans="1:730" ht="37.5" customHeight="1" x14ac:dyDescent="0.2">
      <c r="A151" s="65" t="s">
        <v>87</v>
      </c>
      <c r="B151" s="6" t="s">
        <v>165</v>
      </c>
      <c r="C151" s="6">
        <v>40</v>
      </c>
      <c r="D151" s="6"/>
      <c r="E151" s="6">
        <v>40</v>
      </c>
      <c r="F151" s="6"/>
      <c r="G151" s="6">
        <v>0</v>
      </c>
      <c r="H151" s="6"/>
      <c r="I151" s="12"/>
      <c r="J151" s="12"/>
      <c r="K151" s="12"/>
      <c r="L151" s="12"/>
      <c r="M151" s="12"/>
      <c r="N151" s="12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x14ac:dyDescent="0.2">
      <c r="A152" s="25" t="s">
        <v>51</v>
      </c>
      <c r="B152" s="6"/>
      <c r="C152" s="6">
        <f t="shared" ref="C152:H152" si="33">C150+C151</f>
        <v>40</v>
      </c>
      <c r="D152" s="6">
        <f t="shared" si="33"/>
        <v>0</v>
      </c>
      <c r="E152" s="6">
        <f t="shared" si="33"/>
        <v>40</v>
      </c>
      <c r="F152" s="6">
        <f t="shared" si="33"/>
        <v>0</v>
      </c>
      <c r="G152" s="6">
        <f t="shared" si="33"/>
        <v>0</v>
      </c>
      <c r="H152" s="6">
        <f t="shared" si="33"/>
        <v>0</v>
      </c>
      <c r="I152" s="12"/>
      <c r="J152" s="12"/>
      <c r="K152" s="12"/>
      <c r="L152" s="12"/>
      <c r="M152" s="12"/>
      <c r="N152" s="12"/>
      <c r="S152" s="1"/>
      <c r="T152" s="1"/>
      <c r="U152" s="1"/>
      <c r="V152" s="1"/>
      <c r="W152" s="1"/>
      <c r="X152" s="1"/>
      <c r="Y152" s="1"/>
      <c r="Z152" s="1"/>
      <c r="AA152" s="1"/>
    </row>
    <row r="153" spans="1:730" x14ac:dyDescent="0.2">
      <c r="A153" s="16" t="s">
        <v>61</v>
      </c>
      <c r="B153" s="4"/>
      <c r="C153" s="84">
        <f>C152</f>
        <v>40</v>
      </c>
      <c r="D153" s="84">
        <f t="shared" ref="D153:H153" si="34">D152</f>
        <v>0</v>
      </c>
      <c r="E153" s="84">
        <f t="shared" si="34"/>
        <v>40</v>
      </c>
      <c r="F153" s="84">
        <f t="shared" si="34"/>
        <v>0</v>
      </c>
      <c r="G153" s="84">
        <f t="shared" si="34"/>
        <v>0</v>
      </c>
      <c r="H153" s="84">
        <f t="shared" si="34"/>
        <v>0</v>
      </c>
      <c r="I153" s="5"/>
      <c r="J153" s="5"/>
      <c r="K153" s="5"/>
      <c r="L153" s="5"/>
      <c r="M153" s="5"/>
      <c r="N153" s="5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ht="8.25" customHeight="1" x14ac:dyDescent="0.2">
      <c r="A154" s="16"/>
      <c r="B154" s="4"/>
      <c r="C154" s="84"/>
      <c r="D154" s="84"/>
      <c r="E154" s="84"/>
      <c r="F154" s="84"/>
      <c r="G154" s="84"/>
      <c r="H154" s="84"/>
      <c r="I154" s="5"/>
      <c r="J154" s="5"/>
      <c r="K154" s="5"/>
      <c r="L154" s="5"/>
      <c r="M154" s="5"/>
      <c r="N154" s="5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ht="31.5" customHeight="1" x14ac:dyDescent="0.2">
      <c r="A155" s="173" t="s">
        <v>134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29.25" customHeight="1" x14ac:dyDescent="0.2">
      <c r="A156" s="172" t="s">
        <v>41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ht="41.25" customHeight="1" x14ac:dyDescent="0.2">
      <c r="A157" s="172" t="s">
        <v>42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15.75" x14ac:dyDescent="0.2">
      <c r="A158" s="184" t="s">
        <v>43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ht="144" customHeight="1" x14ac:dyDescent="0.2">
      <c r="A159" s="18" t="s">
        <v>159</v>
      </c>
      <c r="B159" s="6" t="s">
        <v>15</v>
      </c>
      <c r="C159" s="6">
        <v>50</v>
      </c>
      <c r="D159" s="6">
        <f>D160+D161+D162</f>
        <v>0</v>
      </c>
      <c r="E159" s="6">
        <f>E160+E161+E162</f>
        <v>50</v>
      </c>
      <c r="F159" s="6">
        <f>F160+F161+F162</f>
        <v>0</v>
      </c>
      <c r="G159" s="6">
        <v>0</v>
      </c>
      <c r="H159" s="4"/>
      <c r="I159" s="72"/>
      <c r="J159" s="72"/>
      <c r="K159" s="72"/>
      <c r="L159" s="72"/>
      <c r="M159" s="72"/>
      <c r="N159" s="72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x14ac:dyDescent="0.2">
      <c r="A160" s="18" t="s">
        <v>71</v>
      </c>
      <c r="B160" s="6"/>
      <c r="C160" s="6">
        <f>C159</f>
        <v>50</v>
      </c>
      <c r="D160" s="4"/>
      <c r="E160" s="6">
        <v>50</v>
      </c>
      <c r="F160" s="4"/>
      <c r="G160" s="6">
        <f>G159</f>
        <v>0</v>
      </c>
      <c r="H160" s="4"/>
      <c r="I160" s="72"/>
      <c r="J160" s="72"/>
      <c r="K160" s="72"/>
      <c r="L160" s="72"/>
      <c r="M160" s="72"/>
      <c r="N160" s="72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8" t="s">
        <v>73</v>
      </c>
      <c r="B161" s="6"/>
      <c r="C161" s="6"/>
      <c r="D161" s="4"/>
      <c r="E161" s="6">
        <v>0</v>
      </c>
      <c r="F161" s="4"/>
      <c r="G161" s="6">
        <v>0</v>
      </c>
      <c r="H161" s="4"/>
      <c r="I161" s="72"/>
      <c r="J161" s="72"/>
      <c r="K161" s="72"/>
      <c r="L161" s="72"/>
      <c r="M161" s="72"/>
      <c r="N161" s="72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8" t="s">
        <v>88</v>
      </c>
      <c r="B162" s="6"/>
      <c r="C162" s="6"/>
      <c r="D162" s="4"/>
      <c r="E162" s="6">
        <v>0</v>
      </c>
      <c r="F162" s="4"/>
      <c r="G162" s="6">
        <v>0</v>
      </c>
      <c r="H162" s="4"/>
      <c r="I162" s="72"/>
      <c r="J162" s="72"/>
      <c r="K162" s="72"/>
      <c r="L162" s="72"/>
      <c r="M162" s="72"/>
      <c r="N162" s="72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37" t="s">
        <v>17</v>
      </c>
      <c r="B163" s="42"/>
      <c r="C163" s="42">
        <f t="shared" ref="C163:H163" si="35">C160+C161+C162</f>
        <v>50</v>
      </c>
      <c r="D163" s="42">
        <f t="shared" si="35"/>
        <v>0</v>
      </c>
      <c r="E163" s="42">
        <f t="shared" si="35"/>
        <v>50</v>
      </c>
      <c r="F163" s="42">
        <f t="shared" si="35"/>
        <v>0</v>
      </c>
      <c r="G163" s="42">
        <f t="shared" si="35"/>
        <v>0</v>
      </c>
      <c r="H163" s="42">
        <f t="shared" si="35"/>
        <v>0</v>
      </c>
      <c r="I163" s="115"/>
      <c r="J163" s="72"/>
      <c r="K163" s="72"/>
      <c r="L163" s="72"/>
      <c r="M163" s="72"/>
      <c r="N163" s="72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x14ac:dyDescent="0.2">
      <c r="A164" s="184" t="s">
        <v>44</v>
      </c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9.5" customHeight="1" x14ac:dyDescent="0.2">
      <c r="A165" s="18" t="s">
        <v>45</v>
      </c>
      <c r="B165" s="6" t="s">
        <v>15</v>
      </c>
      <c r="C165" s="6">
        <v>50</v>
      </c>
      <c r="D165" s="4"/>
      <c r="E165" s="6">
        <v>50</v>
      </c>
      <c r="F165" s="4"/>
      <c r="G165" s="4">
        <v>0</v>
      </c>
      <c r="H165" s="4"/>
      <c r="I165" s="4"/>
      <c r="J165" s="72"/>
      <c r="K165" s="72"/>
      <c r="L165" s="72"/>
      <c r="M165" s="72"/>
      <c r="N165" s="72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41" t="s">
        <v>46</v>
      </c>
      <c r="B166" s="42"/>
      <c r="C166" s="42">
        <f t="shared" ref="C166:H166" si="36">C165</f>
        <v>50</v>
      </c>
      <c r="D166" s="42">
        <f t="shared" si="36"/>
        <v>0</v>
      </c>
      <c r="E166" s="42">
        <f t="shared" si="36"/>
        <v>50</v>
      </c>
      <c r="F166" s="42">
        <f t="shared" si="36"/>
        <v>0</v>
      </c>
      <c r="G166" s="42">
        <f t="shared" si="36"/>
        <v>0</v>
      </c>
      <c r="H166" s="42">
        <f t="shared" si="36"/>
        <v>0</v>
      </c>
      <c r="I166" s="4"/>
      <c r="J166" s="72"/>
      <c r="K166" s="72"/>
      <c r="L166" s="72"/>
      <c r="M166" s="72"/>
      <c r="N166" s="72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36" t="s">
        <v>99</v>
      </c>
      <c r="B167" s="86"/>
      <c r="C167" s="86">
        <f t="shared" ref="C167:H167" si="37">C160+C166</f>
        <v>100</v>
      </c>
      <c r="D167" s="86">
        <f t="shared" si="37"/>
        <v>0</v>
      </c>
      <c r="E167" s="86">
        <f t="shared" si="37"/>
        <v>100</v>
      </c>
      <c r="F167" s="86">
        <f t="shared" si="37"/>
        <v>0</v>
      </c>
      <c r="G167" s="86">
        <f t="shared" si="37"/>
        <v>0</v>
      </c>
      <c r="H167" s="86">
        <f t="shared" si="37"/>
        <v>0</v>
      </c>
      <c r="I167" s="116"/>
      <c r="J167" s="116"/>
      <c r="K167" s="116"/>
      <c r="L167" s="116"/>
      <c r="M167" s="116"/>
      <c r="N167" s="11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36" t="s">
        <v>22</v>
      </c>
      <c r="B168" s="86"/>
      <c r="C168" s="86">
        <f>C161</f>
        <v>0</v>
      </c>
      <c r="D168" s="86">
        <f t="shared" ref="D168:H169" si="38">D161</f>
        <v>0</v>
      </c>
      <c r="E168" s="86">
        <f t="shared" si="38"/>
        <v>0</v>
      </c>
      <c r="F168" s="86">
        <f t="shared" si="38"/>
        <v>0</v>
      </c>
      <c r="G168" s="86">
        <f t="shared" si="38"/>
        <v>0</v>
      </c>
      <c r="H168" s="86">
        <f t="shared" si="38"/>
        <v>0</v>
      </c>
      <c r="I168" s="116"/>
      <c r="J168" s="116"/>
      <c r="K168" s="116"/>
      <c r="L168" s="116"/>
      <c r="M168" s="116"/>
      <c r="N168" s="11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36" t="s">
        <v>56</v>
      </c>
      <c r="B169" s="86"/>
      <c r="C169" s="86">
        <f>C162</f>
        <v>0</v>
      </c>
      <c r="D169" s="86">
        <f t="shared" si="38"/>
        <v>0</v>
      </c>
      <c r="E169" s="86">
        <f t="shared" si="38"/>
        <v>0</v>
      </c>
      <c r="F169" s="86">
        <f t="shared" si="38"/>
        <v>0</v>
      </c>
      <c r="G169" s="86">
        <f t="shared" si="38"/>
        <v>0</v>
      </c>
      <c r="H169" s="86">
        <f t="shared" si="38"/>
        <v>0</v>
      </c>
      <c r="I169" s="116"/>
      <c r="J169" s="116"/>
      <c r="K169" s="116"/>
      <c r="L169" s="116"/>
      <c r="M169" s="116"/>
      <c r="N169" s="116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7" t="s">
        <v>21</v>
      </c>
      <c r="B170" s="30"/>
      <c r="C170" s="30">
        <f t="shared" ref="C170:H170" si="39">C167+C168+C169</f>
        <v>100</v>
      </c>
      <c r="D170" s="30">
        <f t="shared" si="39"/>
        <v>0</v>
      </c>
      <c r="E170" s="30">
        <f t="shared" si="39"/>
        <v>100</v>
      </c>
      <c r="F170" s="30">
        <f t="shared" si="39"/>
        <v>0</v>
      </c>
      <c r="G170" s="30">
        <f t="shared" si="39"/>
        <v>0</v>
      </c>
      <c r="H170" s="30">
        <f t="shared" si="39"/>
        <v>0</v>
      </c>
      <c r="I170" s="117"/>
      <c r="J170" s="117"/>
      <c r="K170" s="117"/>
      <c r="L170" s="117"/>
      <c r="M170" s="117"/>
      <c r="N170" s="117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8.25" customHeight="1" x14ac:dyDescent="0.2">
      <c r="A171" s="3"/>
      <c r="B171" s="4"/>
      <c r="C171" s="4"/>
      <c r="D171" s="4"/>
      <c r="E171" s="4"/>
      <c r="F171" s="4"/>
      <c r="G171" s="4"/>
      <c r="H171" s="4"/>
      <c r="I171" s="72"/>
      <c r="J171" s="72"/>
      <c r="K171" s="72"/>
      <c r="L171" s="72"/>
      <c r="M171" s="72"/>
      <c r="N171" s="72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30" customHeight="1" x14ac:dyDescent="0.2">
      <c r="A172" s="173" t="s">
        <v>135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7.75" customHeight="1" x14ac:dyDescent="0.2">
      <c r="A173" s="172" t="s">
        <v>47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30" customHeight="1" x14ac:dyDescent="0.2">
      <c r="A174" s="172" t="s">
        <v>48</v>
      </c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45" customHeight="1" x14ac:dyDescent="0.2">
      <c r="A175" s="65" t="s">
        <v>66</v>
      </c>
      <c r="B175" s="118" t="s">
        <v>49</v>
      </c>
      <c r="C175" s="4">
        <v>2000</v>
      </c>
      <c r="D175" s="4"/>
      <c r="E175" s="4">
        <v>1535</v>
      </c>
      <c r="F175" s="4"/>
      <c r="G175" s="4">
        <v>334.2</v>
      </c>
      <c r="H175" s="4"/>
      <c r="I175" s="72"/>
      <c r="J175" s="72"/>
      <c r="K175" s="72"/>
      <c r="L175" s="72"/>
      <c r="M175" s="72"/>
      <c r="N175" s="72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36" t="s">
        <v>97</v>
      </c>
      <c r="B176" s="86"/>
      <c r="C176" s="98">
        <f>C175</f>
        <v>2000</v>
      </c>
      <c r="D176" s="98">
        <f t="shared" ref="D176:H177" si="40">D175</f>
        <v>0</v>
      </c>
      <c r="E176" s="98">
        <f t="shared" si="40"/>
        <v>1535</v>
      </c>
      <c r="F176" s="98">
        <f t="shared" si="40"/>
        <v>0</v>
      </c>
      <c r="G176" s="98">
        <f t="shared" si="40"/>
        <v>334.2</v>
      </c>
      <c r="H176" s="98">
        <f t="shared" si="40"/>
        <v>0</v>
      </c>
      <c r="I176" s="116"/>
      <c r="J176" s="116"/>
      <c r="K176" s="116"/>
      <c r="L176" s="116"/>
      <c r="M176" s="116"/>
      <c r="N176" s="116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x14ac:dyDescent="0.2">
      <c r="A177" s="14" t="s">
        <v>21</v>
      </c>
      <c r="B177" s="30"/>
      <c r="C177" s="30">
        <f>C176</f>
        <v>2000</v>
      </c>
      <c r="D177" s="30">
        <f t="shared" si="40"/>
        <v>0</v>
      </c>
      <c r="E177" s="30">
        <f t="shared" si="40"/>
        <v>1535</v>
      </c>
      <c r="F177" s="30">
        <f t="shared" si="40"/>
        <v>0</v>
      </c>
      <c r="G177" s="30">
        <f t="shared" si="40"/>
        <v>334.2</v>
      </c>
      <c r="H177" s="30">
        <f t="shared" si="40"/>
        <v>0</v>
      </c>
      <c r="I177" s="29"/>
      <c r="J177" s="29"/>
      <c r="K177" s="29"/>
      <c r="L177" s="29"/>
      <c r="M177" s="29"/>
      <c r="N177" s="29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ht="8.25" customHeight="1" x14ac:dyDescent="0.2">
      <c r="A178" s="3"/>
      <c r="B178" s="4"/>
      <c r="C178" s="4"/>
      <c r="D178" s="4"/>
      <c r="E178" s="4"/>
      <c r="F178" s="4"/>
      <c r="G178" s="4"/>
      <c r="H178" s="4"/>
      <c r="I178" s="72"/>
      <c r="J178" s="72"/>
      <c r="K178" s="72"/>
      <c r="L178" s="72"/>
      <c r="M178" s="72"/>
      <c r="N178" s="72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s="3" customFormat="1" ht="30.75" customHeight="1" x14ac:dyDescent="0.2">
      <c r="A179" s="173" t="s">
        <v>136</v>
      </c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  <c r="IW179" s="20"/>
      <c r="IX179" s="20"/>
      <c r="IY179" s="20"/>
      <c r="IZ179" s="20"/>
      <c r="JA179" s="20"/>
      <c r="JB179" s="20"/>
      <c r="JC179" s="20"/>
      <c r="JD179" s="20"/>
      <c r="JE179" s="20"/>
      <c r="JF179" s="20"/>
      <c r="JG179" s="20"/>
      <c r="JH179" s="20"/>
      <c r="JI179" s="20"/>
      <c r="JJ179" s="20"/>
      <c r="JK179" s="20"/>
      <c r="JL179" s="20"/>
      <c r="JM179" s="20"/>
      <c r="JN179" s="20"/>
      <c r="JO179" s="20"/>
      <c r="JP179" s="20"/>
      <c r="JQ179" s="20"/>
      <c r="JR179" s="20"/>
      <c r="JS179" s="20"/>
      <c r="JT179" s="20"/>
      <c r="JU179" s="20"/>
      <c r="JV179" s="20"/>
      <c r="JW179" s="20"/>
      <c r="JX179" s="20"/>
      <c r="JY179" s="20"/>
      <c r="JZ179" s="20"/>
      <c r="KA179" s="20"/>
      <c r="KB179" s="20"/>
      <c r="KC179" s="20"/>
      <c r="KD179" s="20"/>
      <c r="KE179" s="20"/>
      <c r="KF179" s="20"/>
      <c r="KG179" s="20"/>
      <c r="KH179" s="20"/>
      <c r="KI179" s="20"/>
      <c r="KJ179" s="20"/>
      <c r="KK179" s="20"/>
      <c r="KL179" s="20"/>
      <c r="KM179" s="20"/>
      <c r="KN179" s="20"/>
      <c r="KO179" s="20"/>
      <c r="KP179" s="20"/>
      <c r="KQ179" s="20"/>
      <c r="KR179" s="20"/>
      <c r="KS179" s="20"/>
      <c r="KT179" s="20"/>
      <c r="KU179" s="20"/>
      <c r="KV179" s="20"/>
      <c r="KW179" s="20"/>
      <c r="KX179" s="20"/>
      <c r="KY179" s="20"/>
      <c r="KZ179" s="20"/>
      <c r="LA179" s="20"/>
      <c r="LB179" s="20"/>
      <c r="LC179" s="20"/>
      <c r="LD179" s="20"/>
      <c r="LE179" s="20"/>
      <c r="LF179" s="20"/>
      <c r="LG179" s="20"/>
      <c r="LH179" s="20"/>
      <c r="LI179" s="20"/>
      <c r="LJ179" s="20"/>
      <c r="LK179" s="20"/>
      <c r="LL179" s="20"/>
      <c r="LM179" s="20"/>
      <c r="LN179" s="20"/>
      <c r="LO179" s="20"/>
      <c r="LP179" s="20"/>
      <c r="LQ179" s="20"/>
      <c r="LR179" s="20"/>
      <c r="LS179" s="20"/>
      <c r="LT179" s="20"/>
      <c r="LU179" s="20"/>
      <c r="LV179" s="20"/>
      <c r="LW179" s="20"/>
      <c r="LX179" s="20"/>
      <c r="LY179" s="20"/>
      <c r="LZ179" s="20"/>
      <c r="MA179" s="20"/>
      <c r="MB179" s="20"/>
      <c r="MC179" s="20"/>
      <c r="MD179" s="20"/>
      <c r="ME179" s="20"/>
      <c r="MF179" s="20"/>
      <c r="MG179" s="20"/>
      <c r="MH179" s="20"/>
      <c r="MI179" s="20"/>
      <c r="MJ179" s="20"/>
      <c r="MK179" s="20"/>
      <c r="ML179" s="20"/>
      <c r="MM179" s="20"/>
      <c r="MN179" s="20"/>
      <c r="MO179" s="20"/>
      <c r="MP179" s="20"/>
      <c r="MQ179" s="20"/>
      <c r="MR179" s="20"/>
      <c r="MS179" s="20"/>
      <c r="MT179" s="20"/>
      <c r="MU179" s="20"/>
      <c r="MV179" s="20"/>
      <c r="MW179" s="20"/>
      <c r="MX179" s="20"/>
      <c r="MY179" s="20"/>
      <c r="MZ179" s="20"/>
      <c r="NA179" s="20"/>
      <c r="NB179" s="20"/>
      <c r="NC179" s="20"/>
      <c r="ND179" s="20"/>
      <c r="NE179" s="20"/>
      <c r="NF179" s="20"/>
      <c r="NG179" s="20"/>
      <c r="NH179" s="20"/>
      <c r="NI179" s="20"/>
      <c r="NJ179" s="20"/>
      <c r="NK179" s="20"/>
      <c r="NL179" s="20"/>
      <c r="NM179" s="20"/>
      <c r="NN179" s="20"/>
      <c r="NO179" s="20"/>
      <c r="NP179" s="20"/>
      <c r="NQ179" s="20"/>
      <c r="NR179" s="20"/>
      <c r="NS179" s="20"/>
      <c r="NT179" s="20"/>
      <c r="NU179" s="20"/>
      <c r="NV179" s="20"/>
      <c r="NW179" s="20"/>
      <c r="NX179" s="20"/>
      <c r="NY179" s="20"/>
      <c r="NZ179" s="20"/>
      <c r="OA179" s="20"/>
      <c r="OB179" s="20"/>
      <c r="OC179" s="20"/>
      <c r="OD179" s="20"/>
      <c r="OE179" s="20"/>
      <c r="OF179" s="20"/>
      <c r="OG179" s="20"/>
      <c r="OH179" s="20"/>
      <c r="OI179" s="20"/>
      <c r="OJ179" s="20"/>
      <c r="OK179" s="20"/>
      <c r="OL179" s="20"/>
      <c r="OM179" s="20"/>
      <c r="ON179" s="20"/>
      <c r="OO179" s="20"/>
      <c r="OP179" s="20"/>
      <c r="OQ179" s="20"/>
      <c r="OR179" s="20"/>
      <c r="OS179" s="20"/>
      <c r="OT179" s="20"/>
      <c r="OU179" s="20"/>
      <c r="OV179" s="20"/>
      <c r="OW179" s="20"/>
      <c r="OX179" s="20"/>
      <c r="OY179" s="20"/>
      <c r="OZ179" s="20"/>
      <c r="PA179" s="20"/>
      <c r="PB179" s="20"/>
      <c r="PC179" s="20"/>
      <c r="PD179" s="20"/>
      <c r="PE179" s="20"/>
      <c r="PF179" s="20"/>
      <c r="PG179" s="20"/>
      <c r="PH179" s="20"/>
      <c r="PI179" s="20"/>
      <c r="PJ179" s="20"/>
      <c r="PK179" s="20"/>
      <c r="PL179" s="20"/>
      <c r="PM179" s="20"/>
      <c r="PN179" s="20"/>
      <c r="PO179" s="20"/>
      <c r="PP179" s="20"/>
      <c r="PQ179" s="20"/>
      <c r="PR179" s="20"/>
      <c r="PS179" s="20"/>
      <c r="PT179" s="20"/>
      <c r="PU179" s="20"/>
      <c r="PV179" s="20"/>
      <c r="PW179" s="20"/>
      <c r="PX179" s="20"/>
      <c r="PY179" s="20"/>
      <c r="PZ179" s="20"/>
      <c r="QA179" s="20"/>
      <c r="QB179" s="20"/>
      <c r="QC179" s="20"/>
      <c r="QD179" s="20"/>
      <c r="QE179" s="20"/>
      <c r="QF179" s="20"/>
      <c r="QG179" s="20"/>
      <c r="QH179" s="20"/>
      <c r="QI179" s="20"/>
      <c r="QJ179" s="20"/>
      <c r="QK179" s="20"/>
      <c r="QL179" s="20"/>
      <c r="QM179" s="20"/>
      <c r="QN179" s="20"/>
      <c r="QO179" s="20"/>
      <c r="QP179" s="20"/>
      <c r="QQ179" s="20"/>
      <c r="QR179" s="20"/>
      <c r="QS179" s="20"/>
      <c r="QT179" s="20"/>
      <c r="QU179" s="20"/>
      <c r="QV179" s="20"/>
      <c r="QW179" s="20"/>
      <c r="QX179" s="20"/>
      <c r="QY179" s="20"/>
      <c r="QZ179" s="20"/>
      <c r="RA179" s="20"/>
      <c r="RB179" s="20"/>
      <c r="RC179" s="20"/>
      <c r="RD179" s="20"/>
      <c r="RE179" s="20"/>
      <c r="RF179" s="20"/>
      <c r="RG179" s="20"/>
      <c r="RH179" s="20"/>
      <c r="RI179" s="20"/>
      <c r="RJ179" s="20"/>
      <c r="RK179" s="20"/>
      <c r="RL179" s="20"/>
      <c r="RM179" s="20"/>
      <c r="RN179" s="20"/>
      <c r="RO179" s="20"/>
      <c r="RP179" s="20"/>
      <c r="RQ179" s="20"/>
      <c r="RR179" s="20"/>
      <c r="RS179" s="20"/>
      <c r="RT179" s="20"/>
      <c r="RU179" s="20"/>
      <c r="RV179" s="20"/>
      <c r="RW179" s="20"/>
      <c r="RX179" s="20"/>
      <c r="RY179" s="20"/>
      <c r="RZ179" s="20"/>
      <c r="SA179" s="20"/>
      <c r="SB179" s="20"/>
      <c r="SC179" s="20"/>
      <c r="SD179" s="20"/>
      <c r="SE179" s="20"/>
      <c r="SF179" s="20"/>
      <c r="SG179" s="20"/>
      <c r="SH179" s="20"/>
      <c r="SI179" s="20"/>
      <c r="SJ179" s="20"/>
      <c r="SK179" s="20"/>
      <c r="SL179" s="20"/>
      <c r="SM179" s="20"/>
      <c r="SN179" s="20"/>
      <c r="SO179" s="20"/>
      <c r="SP179" s="20"/>
      <c r="SQ179" s="20"/>
      <c r="SR179" s="20"/>
      <c r="SS179" s="20"/>
      <c r="ST179" s="20"/>
      <c r="SU179" s="20"/>
      <c r="SV179" s="20"/>
      <c r="SW179" s="20"/>
      <c r="SX179" s="20"/>
      <c r="SY179" s="20"/>
      <c r="SZ179" s="20"/>
      <c r="TA179" s="20"/>
      <c r="TB179" s="20"/>
      <c r="TC179" s="20"/>
      <c r="TD179" s="20"/>
      <c r="TE179" s="20"/>
      <c r="TF179" s="20"/>
      <c r="TG179" s="20"/>
      <c r="TH179" s="20"/>
      <c r="TI179" s="20"/>
      <c r="TJ179" s="20"/>
      <c r="TK179" s="20"/>
      <c r="TL179" s="20"/>
      <c r="TM179" s="20"/>
      <c r="TN179" s="20"/>
      <c r="TO179" s="20"/>
      <c r="TP179" s="20"/>
      <c r="TQ179" s="20"/>
      <c r="TR179" s="20"/>
      <c r="TS179" s="20"/>
      <c r="TT179" s="20"/>
      <c r="TU179" s="20"/>
      <c r="TV179" s="20"/>
      <c r="TW179" s="20"/>
      <c r="TX179" s="20"/>
      <c r="TY179" s="20"/>
      <c r="TZ179" s="20"/>
      <c r="UA179" s="20"/>
      <c r="UB179" s="20"/>
      <c r="UC179" s="20"/>
      <c r="UD179" s="20"/>
      <c r="UE179" s="20"/>
      <c r="UF179" s="20"/>
      <c r="UG179" s="20"/>
      <c r="UH179" s="20"/>
      <c r="UI179" s="20"/>
      <c r="UJ179" s="20"/>
      <c r="UK179" s="20"/>
      <c r="UL179" s="20"/>
      <c r="UM179" s="20"/>
      <c r="UN179" s="20"/>
      <c r="UO179" s="20"/>
      <c r="UP179" s="20"/>
      <c r="UQ179" s="20"/>
      <c r="UR179" s="20"/>
      <c r="US179" s="20"/>
      <c r="UT179" s="20"/>
      <c r="UU179" s="20"/>
      <c r="UV179" s="20"/>
      <c r="UW179" s="20"/>
      <c r="UX179" s="20"/>
      <c r="UY179" s="20"/>
      <c r="UZ179" s="20"/>
      <c r="VA179" s="20"/>
      <c r="VB179" s="20"/>
      <c r="VC179" s="20"/>
      <c r="VD179" s="20"/>
      <c r="VE179" s="20"/>
      <c r="VF179" s="20"/>
      <c r="VG179" s="20"/>
      <c r="VH179" s="20"/>
      <c r="VI179" s="20"/>
      <c r="VJ179" s="20"/>
      <c r="VK179" s="20"/>
      <c r="VL179" s="20"/>
      <c r="VM179" s="20"/>
      <c r="VN179" s="20"/>
      <c r="VO179" s="20"/>
      <c r="VP179" s="20"/>
      <c r="VQ179" s="20"/>
      <c r="VR179" s="20"/>
      <c r="VS179" s="20"/>
      <c r="VT179" s="20"/>
      <c r="VU179" s="20"/>
      <c r="VV179" s="20"/>
      <c r="VW179" s="20"/>
      <c r="VX179" s="20"/>
      <c r="VY179" s="20"/>
      <c r="VZ179" s="20"/>
      <c r="WA179" s="20"/>
      <c r="WB179" s="20"/>
      <c r="WC179" s="20"/>
      <c r="WD179" s="20"/>
      <c r="WE179" s="20"/>
      <c r="WF179" s="20"/>
      <c r="WG179" s="20"/>
      <c r="WH179" s="20"/>
      <c r="WI179" s="20"/>
      <c r="WJ179" s="20"/>
      <c r="WK179" s="20"/>
      <c r="WL179" s="20"/>
      <c r="WM179" s="20"/>
      <c r="WN179" s="20"/>
      <c r="WO179" s="20"/>
      <c r="WP179" s="20"/>
      <c r="WQ179" s="20"/>
      <c r="WR179" s="20"/>
      <c r="WS179" s="20"/>
      <c r="WT179" s="20"/>
      <c r="WU179" s="20"/>
      <c r="WV179" s="20"/>
      <c r="WW179" s="20"/>
      <c r="WX179" s="20"/>
      <c r="WY179" s="20"/>
      <c r="WZ179" s="20"/>
      <c r="XA179" s="20"/>
      <c r="XB179" s="20"/>
      <c r="XC179" s="20"/>
      <c r="XD179" s="20"/>
      <c r="XE179" s="20"/>
      <c r="XF179" s="20"/>
      <c r="XG179" s="20"/>
      <c r="XH179" s="20"/>
      <c r="XI179" s="20"/>
      <c r="XJ179" s="20"/>
      <c r="XK179" s="20"/>
      <c r="XL179" s="20"/>
      <c r="XM179" s="20"/>
      <c r="XN179" s="20"/>
      <c r="XO179" s="20"/>
      <c r="XP179" s="20"/>
      <c r="XQ179" s="20"/>
      <c r="XR179" s="20"/>
      <c r="XS179" s="20"/>
      <c r="XT179" s="20"/>
      <c r="XU179" s="20"/>
      <c r="XV179" s="20"/>
      <c r="XW179" s="20"/>
      <c r="XX179" s="20"/>
      <c r="XY179" s="20"/>
      <c r="XZ179" s="20"/>
      <c r="YA179" s="20"/>
      <c r="YB179" s="20"/>
      <c r="YC179" s="20"/>
      <c r="YD179" s="20"/>
      <c r="YE179" s="20"/>
      <c r="YF179" s="20"/>
      <c r="YG179" s="20"/>
      <c r="YH179" s="20"/>
      <c r="YI179" s="20"/>
      <c r="YJ179" s="20"/>
      <c r="YK179" s="20"/>
      <c r="YL179" s="20"/>
      <c r="YM179" s="20"/>
      <c r="YN179" s="20"/>
      <c r="YO179" s="20"/>
      <c r="YP179" s="20"/>
      <c r="YQ179" s="20"/>
      <c r="YR179" s="20"/>
      <c r="YS179" s="20"/>
      <c r="YT179" s="20"/>
      <c r="YU179" s="20"/>
      <c r="YV179" s="20"/>
      <c r="YW179" s="20"/>
      <c r="YX179" s="20"/>
      <c r="YY179" s="20"/>
      <c r="YZ179" s="20"/>
      <c r="ZA179" s="20"/>
      <c r="ZB179" s="20"/>
      <c r="ZC179" s="20"/>
      <c r="ZD179" s="20"/>
      <c r="ZE179" s="20"/>
      <c r="ZF179" s="20"/>
      <c r="ZG179" s="20"/>
      <c r="ZH179" s="20"/>
      <c r="ZI179" s="20"/>
      <c r="ZJ179" s="20"/>
      <c r="ZK179" s="20"/>
      <c r="ZL179" s="20"/>
      <c r="ZM179" s="20"/>
      <c r="ZN179" s="20"/>
      <c r="ZO179" s="20"/>
      <c r="ZP179" s="20"/>
      <c r="ZQ179" s="20"/>
      <c r="ZR179" s="20"/>
      <c r="ZS179" s="20"/>
      <c r="ZT179" s="20"/>
      <c r="ZU179" s="20"/>
      <c r="ZV179" s="20"/>
      <c r="ZW179" s="20"/>
      <c r="ZX179" s="20"/>
      <c r="ZY179" s="20"/>
      <c r="ZZ179" s="20"/>
      <c r="AAA179" s="20"/>
      <c r="AAB179" s="20"/>
      <c r="AAC179" s="20"/>
      <c r="AAD179" s="20"/>
      <c r="AAE179" s="20"/>
      <c r="AAF179" s="20"/>
      <c r="AAG179" s="20"/>
      <c r="AAH179" s="20"/>
      <c r="AAI179" s="20"/>
      <c r="AAJ179" s="20"/>
      <c r="AAK179" s="20"/>
      <c r="AAL179" s="20"/>
      <c r="AAM179" s="20"/>
      <c r="AAN179" s="20"/>
      <c r="AAO179" s="20"/>
      <c r="AAP179" s="20"/>
      <c r="AAQ179" s="20"/>
      <c r="AAR179" s="20"/>
      <c r="AAS179" s="20"/>
      <c r="AAT179" s="20"/>
      <c r="AAU179" s="20"/>
      <c r="AAV179" s="20"/>
      <c r="AAW179" s="20"/>
      <c r="AAX179" s="20"/>
      <c r="AAY179" s="20"/>
      <c r="AAZ179" s="20"/>
      <c r="ABA179" s="20"/>
      <c r="ABB179" s="20"/>
      <c r="ABC179" s="19"/>
    </row>
    <row r="180" spans="1:731" s="3" customFormat="1" x14ac:dyDescent="0.2">
      <c r="A180" s="172" t="s">
        <v>110</v>
      </c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  <c r="IW180" s="20"/>
      <c r="IX180" s="20"/>
      <c r="IY180" s="20"/>
      <c r="IZ180" s="20"/>
      <c r="JA180" s="20"/>
      <c r="JB180" s="20"/>
      <c r="JC180" s="20"/>
      <c r="JD180" s="20"/>
      <c r="JE180" s="20"/>
      <c r="JF180" s="20"/>
      <c r="JG180" s="20"/>
      <c r="JH180" s="20"/>
      <c r="JI180" s="20"/>
      <c r="JJ180" s="20"/>
      <c r="JK180" s="20"/>
      <c r="JL180" s="20"/>
      <c r="JM180" s="20"/>
      <c r="JN180" s="20"/>
      <c r="JO180" s="20"/>
      <c r="JP180" s="20"/>
      <c r="JQ180" s="20"/>
      <c r="JR180" s="20"/>
      <c r="JS180" s="20"/>
      <c r="JT180" s="20"/>
      <c r="JU180" s="20"/>
      <c r="JV180" s="20"/>
      <c r="JW180" s="20"/>
      <c r="JX180" s="20"/>
      <c r="JY180" s="20"/>
      <c r="JZ180" s="20"/>
      <c r="KA180" s="20"/>
      <c r="KB180" s="20"/>
      <c r="KC180" s="20"/>
      <c r="KD180" s="20"/>
      <c r="KE180" s="20"/>
      <c r="KF180" s="20"/>
      <c r="KG180" s="20"/>
      <c r="KH180" s="20"/>
      <c r="KI180" s="20"/>
      <c r="KJ180" s="20"/>
      <c r="KK180" s="20"/>
      <c r="KL180" s="20"/>
      <c r="KM180" s="20"/>
      <c r="KN180" s="20"/>
      <c r="KO180" s="20"/>
      <c r="KP180" s="20"/>
      <c r="KQ180" s="20"/>
      <c r="KR180" s="20"/>
      <c r="KS180" s="20"/>
      <c r="KT180" s="20"/>
      <c r="KU180" s="20"/>
      <c r="KV180" s="20"/>
      <c r="KW180" s="20"/>
      <c r="KX180" s="20"/>
      <c r="KY180" s="20"/>
      <c r="KZ180" s="20"/>
      <c r="LA180" s="20"/>
      <c r="LB180" s="20"/>
      <c r="LC180" s="20"/>
      <c r="LD180" s="20"/>
      <c r="LE180" s="20"/>
      <c r="LF180" s="20"/>
      <c r="LG180" s="20"/>
      <c r="LH180" s="20"/>
      <c r="LI180" s="20"/>
      <c r="LJ180" s="20"/>
      <c r="LK180" s="20"/>
      <c r="LL180" s="20"/>
      <c r="LM180" s="20"/>
      <c r="LN180" s="20"/>
      <c r="LO180" s="20"/>
      <c r="LP180" s="20"/>
      <c r="LQ180" s="20"/>
      <c r="LR180" s="20"/>
      <c r="LS180" s="20"/>
      <c r="LT180" s="20"/>
      <c r="LU180" s="20"/>
      <c r="LV180" s="20"/>
      <c r="LW180" s="20"/>
      <c r="LX180" s="20"/>
      <c r="LY180" s="20"/>
      <c r="LZ180" s="20"/>
      <c r="MA180" s="20"/>
      <c r="MB180" s="20"/>
      <c r="MC180" s="20"/>
      <c r="MD180" s="20"/>
      <c r="ME180" s="20"/>
      <c r="MF180" s="20"/>
      <c r="MG180" s="20"/>
      <c r="MH180" s="20"/>
      <c r="MI180" s="20"/>
      <c r="MJ180" s="20"/>
      <c r="MK180" s="20"/>
      <c r="ML180" s="20"/>
      <c r="MM180" s="20"/>
      <c r="MN180" s="20"/>
      <c r="MO180" s="20"/>
      <c r="MP180" s="20"/>
      <c r="MQ180" s="20"/>
      <c r="MR180" s="20"/>
      <c r="MS180" s="20"/>
      <c r="MT180" s="20"/>
      <c r="MU180" s="20"/>
      <c r="MV180" s="20"/>
      <c r="MW180" s="20"/>
      <c r="MX180" s="20"/>
      <c r="MY180" s="20"/>
      <c r="MZ180" s="20"/>
      <c r="NA180" s="20"/>
      <c r="NB180" s="20"/>
      <c r="NC180" s="20"/>
      <c r="ND180" s="20"/>
      <c r="NE180" s="20"/>
      <c r="NF180" s="20"/>
      <c r="NG180" s="20"/>
      <c r="NH180" s="20"/>
      <c r="NI180" s="20"/>
      <c r="NJ180" s="20"/>
      <c r="NK180" s="20"/>
      <c r="NL180" s="20"/>
      <c r="NM180" s="20"/>
      <c r="NN180" s="20"/>
      <c r="NO180" s="20"/>
      <c r="NP180" s="20"/>
      <c r="NQ180" s="20"/>
      <c r="NR180" s="20"/>
      <c r="NS180" s="20"/>
      <c r="NT180" s="20"/>
      <c r="NU180" s="20"/>
      <c r="NV180" s="20"/>
      <c r="NW180" s="20"/>
      <c r="NX180" s="20"/>
      <c r="NY180" s="20"/>
      <c r="NZ180" s="20"/>
      <c r="OA180" s="20"/>
      <c r="OB180" s="20"/>
      <c r="OC180" s="20"/>
      <c r="OD180" s="20"/>
      <c r="OE180" s="20"/>
      <c r="OF180" s="20"/>
      <c r="OG180" s="20"/>
      <c r="OH180" s="20"/>
      <c r="OI180" s="20"/>
      <c r="OJ180" s="20"/>
      <c r="OK180" s="20"/>
      <c r="OL180" s="20"/>
      <c r="OM180" s="20"/>
      <c r="ON180" s="20"/>
      <c r="OO180" s="20"/>
      <c r="OP180" s="20"/>
      <c r="OQ180" s="20"/>
      <c r="OR180" s="20"/>
      <c r="OS180" s="20"/>
      <c r="OT180" s="20"/>
      <c r="OU180" s="20"/>
      <c r="OV180" s="20"/>
      <c r="OW180" s="20"/>
      <c r="OX180" s="20"/>
      <c r="OY180" s="20"/>
      <c r="OZ180" s="20"/>
      <c r="PA180" s="20"/>
      <c r="PB180" s="20"/>
      <c r="PC180" s="20"/>
      <c r="PD180" s="20"/>
      <c r="PE180" s="20"/>
      <c r="PF180" s="20"/>
      <c r="PG180" s="20"/>
      <c r="PH180" s="20"/>
      <c r="PI180" s="20"/>
      <c r="PJ180" s="20"/>
      <c r="PK180" s="20"/>
      <c r="PL180" s="20"/>
      <c r="PM180" s="20"/>
      <c r="PN180" s="20"/>
      <c r="PO180" s="20"/>
      <c r="PP180" s="20"/>
      <c r="PQ180" s="20"/>
      <c r="PR180" s="20"/>
      <c r="PS180" s="20"/>
      <c r="PT180" s="20"/>
      <c r="PU180" s="20"/>
      <c r="PV180" s="20"/>
      <c r="PW180" s="20"/>
      <c r="PX180" s="20"/>
      <c r="PY180" s="20"/>
      <c r="PZ180" s="20"/>
      <c r="QA180" s="20"/>
      <c r="QB180" s="20"/>
      <c r="QC180" s="20"/>
      <c r="QD180" s="20"/>
      <c r="QE180" s="20"/>
      <c r="QF180" s="20"/>
      <c r="QG180" s="20"/>
      <c r="QH180" s="20"/>
      <c r="QI180" s="20"/>
      <c r="QJ180" s="20"/>
      <c r="QK180" s="20"/>
      <c r="QL180" s="20"/>
      <c r="QM180" s="20"/>
      <c r="QN180" s="20"/>
      <c r="QO180" s="20"/>
      <c r="QP180" s="20"/>
      <c r="QQ180" s="20"/>
      <c r="QR180" s="20"/>
      <c r="QS180" s="20"/>
      <c r="QT180" s="20"/>
      <c r="QU180" s="20"/>
      <c r="QV180" s="20"/>
      <c r="QW180" s="20"/>
      <c r="QX180" s="20"/>
      <c r="QY180" s="20"/>
      <c r="QZ180" s="20"/>
      <c r="RA180" s="20"/>
      <c r="RB180" s="20"/>
      <c r="RC180" s="20"/>
      <c r="RD180" s="20"/>
      <c r="RE180" s="20"/>
      <c r="RF180" s="20"/>
      <c r="RG180" s="20"/>
      <c r="RH180" s="20"/>
      <c r="RI180" s="20"/>
      <c r="RJ180" s="20"/>
      <c r="RK180" s="20"/>
      <c r="RL180" s="20"/>
      <c r="RM180" s="20"/>
      <c r="RN180" s="20"/>
      <c r="RO180" s="20"/>
      <c r="RP180" s="20"/>
      <c r="RQ180" s="20"/>
      <c r="RR180" s="20"/>
      <c r="RS180" s="20"/>
      <c r="RT180" s="20"/>
      <c r="RU180" s="20"/>
      <c r="RV180" s="20"/>
      <c r="RW180" s="20"/>
      <c r="RX180" s="20"/>
      <c r="RY180" s="20"/>
      <c r="RZ180" s="20"/>
      <c r="SA180" s="20"/>
      <c r="SB180" s="20"/>
      <c r="SC180" s="20"/>
      <c r="SD180" s="20"/>
      <c r="SE180" s="20"/>
      <c r="SF180" s="20"/>
      <c r="SG180" s="20"/>
      <c r="SH180" s="20"/>
      <c r="SI180" s="20"/>
      <c r="SJ180" s="20"/>
      <c r="SK180" s="20"/>
      <c r="SL180" s="20"/>
      <c r="SM180" s="20"/>
      <c r="SN180" s="20"/>
      <c r="SO180" s="20"/>
      <c r="SP180" s="20"/>
      <c r="SQ180" s="20"/>
      <c r="SR180" s="20"/>
      <c r="SS180" s="20"/>
      <c r="ST180" s="20"/>
      <c r="SU180" s="20"/>
      <c r="SV180" s="20"/>
      <c r="SW180" s="20"/>
      <c r="SX180" s="20"/>
      <c r="SY180" s="20"/>
      <c r="SZ180" s="20"/>
      <c r="TA180" s="20"/>
      <c r="TB180" s="20"/>
      <c r="TC180" s="20"/>
      <c r="TD180" s="20"/>
      <c r="TE180" s="20"/>
      <c r="TF180" s="20"/>
      <c r="TG180" s="20"/>
      <c r="TH180" s="20"/>
      <c r="TI180" s="20"/>
      <c r="TJ180" s="20"/>
      <c r="TK180" s="20"/>
      <c r="TL180" s="20"/>
      <c r="TM180" s="20"/>
      <c r="TN180" s="20"/>
      <c r="TO180" s="20"/>
      <c r="TP180" s="20"/>
      <c r="TQ180" s="20"/>
      <c r="TR180" s="20"/>
      <c r="TS180" s="20"/>
      <c r="TT180" s="20"/>
      <c r="TU180" s="20"/>
      <c r="TV180" s="20"/>
      <c r="TW180" s="20"/>
      <c r="TX180" s="20"/>
      <c r="TY180" s="20"/>
      <c r="TZ180" s="20"/>
      <c r="UA180" s="20"/>
      <c r="UB180" s="20"/>
      <c r="UC180" s="20"/>
      <c r="UD180" s="20"/>
      <c r="UE180" s="20"/>
      <c r="UF180" s="20"/>
      <c r="UG180" s="20"/>
      <c r="UH180" s="20"/>
      <c r="UI180" s="20"/>
      <c r="UJ180" s="20"/>
      <c r="UK180" s="20"/>
      <c r="UL180" s="20"/>
      <c r="UM180" s="20"/>
      <c r="UN180" s="20"/>
      <c r="UO180" s="20"/>
      <c r="UP180" s="20"/>
      <c r="UQ180" s="20"/>
      <c r="UR180" s="20"/>
      <c r="US180" s="20"/>
      <c r="UT180" s="20"/>
      <c r="UU180" s="20"/>
      <c r="UV180" s="20"/>
      <c r="UW180" s="20"/>
      <c r="UX180" s="20"/>
      <c r="UY180" s="20"/>
      <c r="UZ180" s="20"/>
      <c r="VA180" s="20"/>
      <c r="VB180" s="20"/>
      <c r="VC180" s="20"/>
      <c r="VD180" s="20"/>
      <c r="VE180" s="20"/>
      <c r="VF180" s="20"/>
      <c r="VG180" s="20"/>
      <c r="VH180" s="20"/>
      <c r="VI180" s="20"/>
      <c r="VJ180" s="20"/>
      <c r="VK180" s="20"/>
      <c r="VL180" s="20"/>
      <c r="VM180" s="20"/>
      <c r="VN180" s="20"/>
      <c r="VO180" s="20"/>
      <c r="VP180" s="20"/>
      <c r="VQ180" s="20"/>
      <c r="VR180" s="20"/>
      <c r="VS180" s="20"/>
      <c r="VT180" s="20"/>
      <c r="VU180" s="20"/>
      <c r="VV180" s="20"/>
      <c r="VW180" s="20"/>
      <c r="VX180" s="20"/>
      <c r="VY180" s="20"/>
      <c r="VZ180" s="20"/>
      <c r="WA180" s="20"/>
      <c r="WB180" s="20"/>
      <c r="WC180" s="20"/>
      <c r="WD180" s="20"/>
      <c r="WE180" s="20"/>
      <c r="WF180" s="20"/>
      <c r="WG180" s="20"/>
      <c r="WH180" s="20"/>
      <c r="WI180" s="20"/>
      <c r="WJ180" s="20"/>
      <c r="WK180" s="20"/>
      <c r="WL180" s="20"/>
      <c r="WM180" s="20"/>
      <c r="WN180" s="20"/>
      <c r="WO180" s="20"/>
      <c r="WP180" s="20"/>
      <c r="WQ180" s="20"/>
      <c r="WR180" s="20"/>
      <c r="WS180" s="20"/>
      <c r="WT180" s="20"/>
      <c r="WU180" s="20"/>
      <c r="WV180" s="20"/>
      <c r="WW180" s="20"/>
      <c r="WX180" s="20"/>
      <c r="WY180" s="20"/>
      <c r="WZ180" s="20"/>
      <c r="XA180" s="20"/>
      <c r="XB180" s="20"/>
      <c r="XC180" s="20"/>
      <c r="XD180" s="20"/>
      <c r="XE180" s="20"/>
      <c r="XF180" s="20"/>
      <c r="XG180" s="20"/>
      <c r="XH180" s="20"/>
      <c r="XI180" s="20"/>
      <c r="XJ180" s="20"/>
      <c r="XK180" s="20"/>
      <c r="XL180" s="20"/>
      <c r="XM180" s="20"/>
      <c r="XN180" s="20"/>
      <c r="XO180" s="20"/>
      <c r="XP180" s="20"/>
      <c r="XQ180" s="20"/>
      <c r="XR180" s="20"/>
      <c r="XS180" s="20"/>
      <c r="XT180" s="20"/>
      <c r="XU180" s="20"/>
      <c r="XV180" s="20"/>
      <c r="XW180" s="20"/>
      <c r="XX180" s="20"/>
      <c r="XY180" s="20"/>
      <c r="XZ180" s="20"/>
      <c r="YA180" s="20"/>
      <c r="YB180" s="20"/>
      <c r="YC180" s="20"/>
      <c r="YD180" s="20"/>
      <c r="YE180" s="20"/>
      <c r="YF180" s="20"/>
      <c r="YG180" s="20"/>
      <c r="YH180" s="20"/>
      <c r="YI180" s="20"/>
      <c r="YJ180" s="20"/>
      <c r="YK180" s="20"/>
      <c r="YL180" s="20"/>
      <c r="YM180" s="20"/>
      <c r="YN180" s="20"/>
      <c r="YO180" s="20"/>
      <c r="YP180" s="20"/>
      <c r="YQ180" s="20"/>
      <c r="YR180" s="20"/>
      <c r="YS180" s="20"/>
      <c r="YT180" s="20"/>
      <c r="YU180" s="20"/>
      <c r="YV180" s="20"/>
      <c r="YW180" s="20"/>
      <c r="YX180" s="20"/>
      <c r="YY180" s="20"/>
      <c r="YZ180" s="20"/>
      <c r="ZA180" s="20"/>
      <c r="ZB180" s="20"/>
      <c r="ZC180" s="20"/>
      <c r="ZD180" s="20"/>
      <c r="ZE180" s="20"/>
      <c r="ZF180" s="20"/>
      <c r="ZG180" s="20"/>
      <c r="ZH180" s="20"/>
      <c r="ZI180" s="20"/>
      <c r="ZJ180" s="20"/>
      <c r="ZK180" s="20"/>
      <c r="ZL180" s="20"/>
      <c r="ZM180" s="20"/>
      <c r="ZN180" s="20"/>
      <c r="ZO180" s="20"/>
      <c r="ZP180" s="20"/>
      <c r="ZQ180" s="20"/>
      <c r="ZR180" s="20"/>
      <c r="ZS180" s="20"/>
      <c r="ZT180" s="20"/>
      <c r="ZU180" s="20"/>
      <c r="ZV180" s="20"/>
      <c r="ZW180" s="20"/>
      <c r="ZX180" s="20"/>
      <c r="ZY180" s="20"/>
      <c r="ZZ180" s="20"/>
      <c r="AAA180" s="20"/>
      <c r="AAB180" s="20"/>
      <c r="AAC180" s="20"/>
      <c r="AAD180" s="20"/>
      <c r="AAE180" s="20"/>
      <c r="AAF180" s="20"/>
      <c r="AAG180" s="20"/>
      <c r="AAH180" s="20"/>
      <c r="AAI180" s="20"/>
      <c r="AAJ180" s="20"/>
      <c r="AAK180" s="20"/>
      <c r="AAL180" s="20"/>
      <c r="AAM180" s="20"/>
      <c r="AAN180" s="20"/>
      <c r="AAO180" s="20"/>
      <c r="AAP180" s="20"/>
      <c r="AAQ180" s="20"/>
      <c r="AAR180" s="20"/>
      <c r="AAS180" s="20"/>
      <c r="AAT180" s="20"/>
      <c r="AAU180" s="20"/>
      <c r="AAV180" s="20"/>
      <c r="AAW180" s="20"/>
      <c r="AAX180" s="20"/>
      <c r="AAY180" s="20"/>
      <c r="AAZ180" s="20"/>
      <c r="ABA180" s="20"/>
      <c r="ABB180" s="20"/>
      <c r="ABC180" s="19"/>
    </row>
    <row r="181" spans="1:731" s="3" customFormat="1" x14ac:dyDescent="0.2">
      <c r="A181" s="172" t="s">
        <v>111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  <c r="IW181" s="20"/>
      <c r="IX181" s="20"/>
      <c r="IY181" s="20"/>
      <c r="IZ181" s="20"/>
      <c r="JA181" s="20"/>
      <c r="JB181" s="20"/>
      <c r="JC181" s="20"/>
      <c r="JD181" s="20"/>
      <c r="JE181" s="20"/>
      <c r="JF181" s="20"/>
      <c r="JG181" s="20"/>
      <c r="JH181" s="20"/>
      <c r="JI181" s="20"/>
      <c r="JJ181" s="20"/>
      <c r="JK181" s="20"/>
      <c r="JL181" s="20"/>
      <c r="JM181" s="20"/>
      <c r="JN181" s="20"/>
      <c r="JO181" s="20"/>
      <c r="JP181" s="20"/>
      <c r="JQ181" s="20"/>
      <c r="JR181" s="20"/>
      <c r="JS181" s="20"/>
      <c r="JT181" s="20"/>
      <c r="JU181" s="20"/>
      <c r="JV181" s="20"/>
      <c r="JW181" s="20"/>
      <c r="JX181" s="20"/>
      <c r="JY181" s="20"/>
      <c r="JZ181" s="20"/>
      <c r="KA181" s="20"/>
      <c r="KB181" s="20"/>
      <c r="KC181" s="20"/>
      <c r="KD181" s="20"/>
      <c r="KE181" s="20"/>
      <c r="KF181" s="20"/>
      <c r="KG181" s="20"/>
      <c r="KH181" s="20"/>
      <c r="KI181" s="20"/>
      <c r="KJ181" s="20"/>
      <c r="KK181" s="20"/>
      <c r="KL181" s="20"/>
      <c r="KM181" s="20"/>
      <c r="KN181" s="20"/>
      <c r="KO181" s="20"/>
      <c r="KP181" s="20"/>
      <c r="KQ181" s="20"/>
      <c r="KR181" s="20"/>
      <c r="KS181" s="20"/>
      <c r="KT181" s="20"/>
      <c r="KU181" s="20"/>
      <c r="KV181" s="20"/>
      <c r="KW181" s="20"/>
      <c r="KX181" s="20"/>
      <c r="KY181" s="20"/>
      <c r="KZ181" s="20"/>
      <c r="LA181" s="20"/>
      <c r="LB181" s="20"/>
      <c r="LC181" s="20"/>
      <c r="LD181" s="20"/>
      <c r="LE181" s="20"/>
      <c r="LF181" s="20"/>
      <c r="LG181" s="20"/>
      <c r="LH181" s="20"/>
      <c r="LI181" s="20"/>
      <c r="LJ181" s="20"/>
      <c r="LK181" s="20"/>
      <c r="LL181" s="20"/>
      <c r="LM181" s="20"/>
      <c r="LN181" s="20"/>
      <c r="LO181" s="20"/>
      <c r="LP181" s="20"/>
      <c r="LQ181" s="20"/>
      <c r="LR181" s="20"/>
      <c r="LS181" s="20"/>
      <c r="LT181" s="20"/>
      <c r="LU181" s="20"/>
      <c r="LV181" s="20"/>
      <c r="LW181" s="20"/>
      <c r="LX181" s="20"/>
      <c r="LY181" s="20"/>
      <c r="LZ181" s="20"/>
      <c r="MA181" s="20"/>
      <c r="MB181" s="20"/>
      <c r="MC181" s="20"/>
      <c r="MD181" s="20"/>
      <c r="ME181" s="20"/>
      <c r="MF181" s="20"/>
      <c r="MG181" s="20"/>
      <c r="MH181" s="20"/>
      <c r="MI181" s="20"/>
      <c r="MJ181" s="20"/>
      <c r="MK181" s="20"/>
      <c r="ML181" s="20"/>
      <c r="MM181" s="20"/>
      <c r="MN181" s="20"/>
      <c r="MO181" s="20"/>
      <c r="MP181" s="20"/>
      <c r="MQ181" s="20"/>
      <c r="MR181" s="20"/>
      <c r="MS181" s="20"/>
      <c r="MT181" s="20"/>
      <c r="MU181" s="20"/>
      <c r="MV181" s="20"/>
      <c r="MW181" s="20"/>
      <c r="MX181" s="20"/>
      <c r="MY181" s="20"/>
      <c r="MZ181" s="20"/>
      <c r="NA181" s="20"/>
      <c r="NB181" s="20"/>
      <c r="NC181" s="20"/>
      <c r="ND181" s="20"/>
      <c r="NE181" s="20"/>
      <c r="NF181" s="20"/>
      <c r="NG181" s="20"/>
      <c r="NH181" s="20"/>
      <c r="NI181" s="20"/>
      <c r="NJ181" s="20"/>
      <c r="NK181" s="20"/>
      <c r="NL181" s="20"/>
      <c r="NM181" s="20"/>
      <c r="NN181" s="20"/>
      <c r="NO181" s="20"/>
      <c r="NP181" s="20"/>
      <c r="NQ181" s="20"/>
      <c r="NR181" s="20"/>
      <c r="NS181" s="20"/>
      <c r="NT181" s="20"/>
      <c r="NU181" s="20"/>
      <c r="NV181" s="20"/>
      <c r="NW181" s="20"/>
      <c r="NX181" s="20"/>
      <c r="NY181" s="20"/>
      <c r="NZ181" s="20"/>
      <c r="OA181" s="20"/>
      <c r="OB181" s="20"/>
      <c r="OC181" s="20"/>
      <c r="OD181" s="20"/>
      <c r="OE181" s="20"/>
      <c r="OF181" s="20"/>
      <c r="OG181" s="20"/>
      <c r="OH181" s="20"/>
      <c r="OI181" s="20"/>
      <c r="OJ181" s="20"/>
      <c r="OK181" s="20"/>
      <c r="OL181" s="20"/>
      <c r="OM181" s="20"/>
      <c r="ON181" s="20"/>
      <c r="OO181" s="20"/>
      <c r="OP181" s="20"/>
      <c r="OQ181" s="20"/>
      <c r="OR181" s="20"/>
      <c r="OS181" s="20"/>
      <c r="OT181" s="20"/>
      <c r="OU181" s="20"/>
      <c r="OV181" s="20"/>
      <c r="OW181" s="20"/>
      <c r="OX181" s="20"/>
      <c r="OY181" s="20"/>
      <c r="OZ181" s="20"/>
      <c r="PA181" s="20"/>
      <c r="PB181" s="20"/>
      <c r="PC181" s="20"/>
      <c r="PD181" s="20"/>
      <c r="PE181" s="20"/>
      <c r="PF181" s="20"/>
      <c r="PG181" s="20"/>
      <c r="PH181" s="20"/>
      <c r="PI181" s="20"/>
      <c r="PJ181" s="20"/>
      <c r="PK181" s="20"/>
      <c r="PL181" s="20"/>
      <c r="PM181" s="20"/>
      <c r="PN181" s="20"/>
      <c r="PO181" s="20"/>
      <c r="PP181" s="20"/>
      <c r="PQ181" s="20"/>
      <c r="PR181" s="20"/>
      <c r="PS181" s="20"/>
      <c r="PT181" s="20"/>
      <c r="PU181" s="20"/>
      <c r="PV181" s="20"/>
      <c r="PW181" s="20"/>
      <c r="PX181" s="20"/>
      <c r="PY181" s="20"/>
      <c r="PZ181" s="20"/>
      <c r="QA181" s="20"/>
      <c r="QB181" s="20"/>
      <c r="QC181" s="20"/>
      <c r="QD181" s="20"/>
      <c r="QE181" s="20"/>
      <c r="QF181" s="20"/>
      <c r="QG181" s="20"/>
      <c r="QH181" s="20"/>
      <c r="QI181" s="20"/>
      <c r="QJ181" s="20"/>
      <c r="QK181" s="20"/>
      <c r="QL181" s="20"/>
      <c r="QM181" s="20"/>
      <c r="QN181" s="20"/>
      <c r="QO181" s="20"/>
      <c r="QP181" s="20"/>
      <c r="QQ181" s="20"/>
      <c r="QR181" s="20"/>
      <c r="QS181" s="20"/>
      <c r="QT181" s="20"/>
      <c r="QU181" s="20"/>
      <c r="QV181" s="20"/>
      <c r="QW181" s="20"/>
      <c r="QX181" s="20"/>
      <c r="QY181" s="20"/>
      <c r="QZ181" s="20"/>
      <c r="RA181" s="20"/>
      <c r="RB181" s="20"/>
      <c r="RC181" s="20"/>
      <c r="RD181" s="20"/>
      <c r="RE181" s="20"/>
      <c r="RF181" s="20"/>
      <c r="RG181" s="20"/>
      <c r="RH181" s="20"/>
      <c r="RI181" s="20"/>
      <c r="RJ181" s="20"/>
      <c r="RK181" s="20"/>
      <c r="RL181" s="20"/>
      <c r="RM181" s="20"/>
      <c r="RN181" s="20"/>
      <c r="RO181" s="20"/>
      <c r="RP181" s="20"/>
      <c r="RQ181" s="20"/>
      <c r="RR181" s="20"/>
      <c r="RS181" s="20"/>
      <c r="RT181" s="20"/>
      <c r="RU181" s="20"/>
      <c r="RV181" s="20"/>
      <c r="RW181" s="20"/>
      <c r="RX181" s="20"/>
      <c r="RY181" s="20"/>
      <c r="RZ181" s="20"/>
      <c r="SA181" s="20"/>
      <c r="SB181" s="20"/>
      <c r="SC181" s="20"/>
      <c r="SD181" s="20"/>
      <c r="SE181" s="20"/>
      <c r="SF181" s="20"/>
      <c r="SG181" s="20"/>
      <c r="SH181" s="20"/>
      <c r="SI181" s="20"/>
      <c r="SJ181" s="20"/>
      <c r="SK181" s="20"/>
      <c r="SL181" s="20"/>
      <c r="SM181" s="20"/>
      <c r="SN181" s="20"/>
      <c r="SO181" s="20"/>
      <c r="SP181" s="20"/>
      <c r="SQ181" s="20"/>
      <c r="SR181" s="20"/>
      <c r="SS181" s="20"/>
      <c r="ST181" s="20"/>
      <c r="SU181" s="20"/>
      <c r="SV181" s="20"/>
      <c r="SW181" s="20"/>
      <c r="SX181" s="20"/>
      <c r="SY181" s="20"/>
      <c r="SZ181" s="20"/>
      <c r="TA181" s="20"/>
      <c r="TB181" s="20"/>
      <c r="TC181" s="20"/>
      <c r="TD181" s="20"/>
      <c r="TE181" s="20"/>
      <c r="TF181" s="20"/>
      <c r="TG181" s="20"/>
      <c r="TH181" s="20"/>
      <c r="TI181" s="20"/>
      <c r="TJ181" s="20"/>
      <c r="TK181" s="20"/>
      <c r="TL181" s="20"/>
      <c r="TM181" s="20"/>
      <c r="TN181" s="20"/>
      <c r="TO181" s="20"/>
      <c r="TP181" s="20"/>
      <c r="TQ181" s="20"/>
      <c r="TR181" s="20"/>
      <c r="TS181" s="20"/>
      <c r="TT181" s="20"/>
      <c r="TU181" s="20"/>
      <c r="TV181" s="20"/>
      <c r="TW181" s="20"/>
      <c r="TX181" s="20"/>
      <c r="TY181" s="20"/>
      <c r="TZ181" s="20"/>
      <c r="UA181" s="20"/>
      <c r="UB181" s="20"/>
      <c r="UC181" s="20"/>
      <c r="UD181" s="20"/>
      <c r="UE181" s="20"/>
      <c r="UF181" s="20"/>
      <c r="UG181" s="20"/>
      <c r="UH181" s="20"/>
      <c r="UI181" s="20"/>
      <c r="UJ181" s="20"/>
      <c r="UK181" s="20"/>
      <c r="UL181" s="20"/>
      <c r="UM181" s="20"/>
      <c r="UN181" s="20"/>
      <c r="UO181" s="20"/>
      <c r="UP181" s="20"/>
      <c r="UQ181" s="20"/>
      <c r="UR181" s="20"/>
      <c r="US181" s="20"/>
      <c r="UT181" s="20"/>
      <c r="UU181" s="20"/>
      <c r="UV181" s="20"/>
      <c r="UW181" s="20"/>
      <c r="UX181" s="20"/>
      <c r="UY181" s="20"/>
      <c r="UZ181" s="20"/>
      <c r="VA181" s="20"/>
      <c r="VB181" s="20"/>
      <c r="VC181" s="20"/>
      <c r="VD181" s="20"/>
      <c r="VE181" s="20"/>
      <c r="VF181" s="20"/>
      <c r="VG181" s="20"/>
      <c r="VH181" s="20"/>
      <c r="VI181" s="20"/>
      <c r="VJ181" s="20"/>
      <c r="VK181" s="20"/>
      <c r="VL181" s="20"/>
      <c r="VM181" s="20"/>
      <c r="VN181" s="20"/>
      <c r="VO181" s="20"/>
      <c r="VP181" s="20"/>
      <c r="VQ181" s="20"/>
      <c r="VR181" s="20"/>
      <c r="VS181" s="20"/>
      <c r="VT181" s="20"/>
      <c r="VU181" s="20"/>
      <c r="VV181" s="20"/>
      <c r="VW181" s="20"/>
      <c r="VX181" s="20"/>
      <c r="VY181" s="20"/>
      <c r="VZ181" s="20"/>
      <c r="WA181" s="20"/>
      <c r="WB181" s="20"/>
      <c r="WC181" s="20"/>
      <c r="WD181" s="20"/>
      <c r="WE181" s="20"/>
      <c r="WF181" s="20"/>
      <c r="WG181" s="20"/>
      <c r="WH181" s="20"/>
      <c r="WI181" s="20"/>
      <c r="WJ181" s="20"/>
      <c r="WK181" s="20"/>
      <c r="WL181" s="20"/>
      <c r="WM181" s="20"/>
      <c r="WN181" s="20"/>
      <c r="WO181" s="20"/>
      <c r="WP181" s="20"/>
      <c r="WQ181" s="20"/>
      <c r="WR181" s="20"/>
      <c r="WS181" s="20"/>
      <c r="WT181" s="20"/>
      <c r="WU181" s="20"/>
      <c r="WV181" s="20"/>
      <c r="WW181" s="20"/>
      <c r="WX181" s="20"/>
      <c r="WY181" s="20"/>
      <c r="WZ181" s="20"/>
      <c r="XA181" s="20"/>
      <c r="XB181" s="20"/>
      <c r="XC181" s="20"/>
      <c r="XD181" s="20"/>
      <c r="XE181" s="20"/>
      <c r="XF181" s="20"/>
      <c r="XG181" s="20"/>
      <c r="XH181" s="20"/>
      <c r="XI181" s="20"/>
      <c r="XJ181" s="20"/>
      <c r="XK181" s="20"/>
      <c r="XL181" s="20"/>
      <c r="XM181" s="20"/>
      <c r="XN181" s="20"/>
      <c r="XO181" s="20"/>
      <c r="XP181" s="20"/>
      <c r="XQ181" s="20"/>
      <c r="XR181" s="20"/>
      <c r="XS181" s="20"/>
      <c r="XT181" s="20"/>
      <c r="XU181" s="20"/>
      <c r="XV181" s="20"/>
      <c r="XW181" s="20"/>
      <c r="XX181" s="20"/>
      <c r="XY181" s="20"/>
      <c r="XZ181" s="20"/>
      <c r="YA181" s="20"/>
      <c r="YB181" s="20"/>
      <c r="YC181" s="20"/>
      <c r="YD181" s="20"/>
      <c r="YE181" s="20"/>
      <c r="YF181" s="20"/>
      <c r="YG181" s="20"/>
      <c r="YH181" s="20"/>
      <c r="YI181" s="20"/>
      <c r="YJ181" s="20"/>
      <c r="YK181" s="20"/>
      <c r="YL181" s="20"/>
      <c r="YM181" s="20"/>
      <c r="YN181" s="20"/>
      <c r="YO181" s="20"/>
      <c r="YP181" s="20"/>
      <c r="YQ181" s="20"/>
      <c r="YR181" s="20"/>
      <c r="YS181" s="20"/>
      <c r="YT181" s="20"/>
      <c r="YU181" s="20"/>
      <c r="YV181" s="20"/>
      <c r="YW181" s="20"/>
      <c r="YX181" s="20"/>
      <c r="YY181" s="20"/>
      <c r="YZ181" s="20"/>
      <c r="ZA181" s="20"/>
      <c r="ZB181" s="20"/>
      <c r="ZC181" s="20"/>
      <c r="ZD181" s="20"/>
      <c r="ZE181" s="20"/>
      <c r="ZF181" s="20"/>
      <c r="ZG181" s="20"/>
      <c r="ZH181" s="20"/>
      <c r="ZI181" s="20"/>
      <c r="ZJ181" s="20"/>
      <c r="ZK181" s="20"/>
      <c r="ZL181" s="20"/>
      <c r="ZM181" s="20"/>
      <c r="ZN181" s="20"/>
      <c r="ZO181" s="20"/>
      <c r="ZP181" s="20"/>
      <c r="ZQ181" s="20"/>
      <c r="ZR181" s="20"/>
      <c r="ZS181" s="20"/>
      <c r="ZT181" s="20"/>
      <c r="ZU181" s="20"/>
      <c r="ZV181" s="20"/>
      <c r="ZW181" s="20"/>
      <c r="ZX181" s="20"/>
      <c r="ZY181" s="20"/>
      <c r="ZZ181" s="20"/>
      <c r="AAA181" s="20"/>
      <c r="AAB181" s="20"/>
      <c r="AAC181" s="20"/>
      <c r="AAD181" s="20"/>
      <c r="AAE181" s="20"/>
      <c r="AAF181" s="20"/>
      <c r="AAG181" s="20"/>
      <c r="AAH181" s="20"/>
      <c r="AAI181" s="20"/>
      <c r="AAJ181" s="20"/>
      <c r="AAK181" s="20"/>
      <c r="AAL181" s="20"/>
      <c r="AAM181" s="20"/>
      <c r="AAN181" s="20"/>
      <c r="AAO181" s="20"/>
      <c r="AAP181" s="20"/>
      <c r="AAQ181" s="20"/>
      <c r="AAR181" s="20"/>
      <c r="AAS181" s="20"/>
      <c r="AAT181" s="20"/>
      <c r="AAU181" s="20"/>
      <c r="AAV181" s="20"/>
      <c r="AAW181" s="20"/>
      <c r="AAX181" s="20"/>
      <c r="AAY181" s="20"/>
      <c r="AAZ181" s="20"/>
      <c r="ABA181" s="20"/>
      <c r="ABB181" s="20"/>
      <c r="ABC181" s="19"/>
    </row>
    <row r="182" spans="1:731" s="20" customFormat="1" ht="40.5" customHeight="1" x14ac:dyDescent="0.2">
      <c r="A182" s="65" t="s">
        <v>108</v>
      </c>
      <c r="B182" s="180"/>
      <c r="C182" s="4">
        <v>8700</v>
      </c>
      <c r="D182" s="4"/>
      <c r="E182" s="4">
        <v>8700</v>
      </c>
      <c r="F182" s="4"/>
      <c r="G182" s="4">
        <v>305.5</v>
      </c>
      <c r="H182" s="4"/>
      <c r="I182" s="182" t="s">
        <v>115</v>
      </c>
      <c r="J182" s="72"/>
      <c r="K182" s="72"/>
      <c r="L182" s="72"/>
      <c r="M182" s="72"/>
      <c r="N182" s="72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731" s="20" customFormat="1" ht="37.5" customHeight="1" x14ac:dyDescent="0.2">
      <c r="A183" s="65" t="s">
        <v>109</v>
      </c>
      <c r="B183" s="181"/>
      <c r="C183" s="4">
        <v>10850</v>
      </c>
      <c r="D183" s="4"/>
      <c r="E183" s="4">
        <v>10850</v>
      </c>
      <c r="F183" s="4"/>
      <c r="G183" s="4">
        <v>271.16199999999998</v>
      </c>
      <c r="H183" s="4"/>
      <c r="I183" s="183"/>
      <c r="J183" s="72"/>
      <c r="K183" s="72"/>
      <c r="L183" s="72"/>
      <c r="M183" s="72"/>
      <c r="N183" s="72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731" s="20" customFormat="1" x14ac:dyDescent="0.2">
      <c r="A184" s="21" t="s">
        <v>97</v>
      </c>
      <c r="B184" s="95"/>
      <c r="C184" s="93">
        <f>C182+C183</f>
        <v>19550</v>
      </c>
      <c r="D184" s="93">
        <f t="shared" ref="D184:H184" si="41">D182+D183</f>
        <v>0</v>
      </c>
      <c r="E184" s="93">
        <f t="shared" si="41"/>
        <v>19550</v>
      </c>
      <c r="F184" s="93">
        <f t="shared" si="41"/>
        <v>0</v>
      </c>
      <c r="G184" s="93">
        <f t="shared" si="41"/>
        <v>576.66200000000003</v>
      </c>
      <c r="H184" s="93">
        <f t="shared" si="41"/>
        <v>0</v>
      </c>
      <c r="I184" s="120"/>
      <c r="J184" s="120"/>
      <c r="K184" s="120"/>
      <c r="L184" s="120"/>
      <c r="M184" s="120"/>
      <c r="N184" s="120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731" s="20" customFormat="1" x14ac:dyDescent="0.2">
      <c r="A185" s="21" t="s">
        <v>158</v>
      </c>
      <c r="B185" s="95"/>
      <c r="C185" s="93"/>
      <c r="D185" s="93"/>
      <c r="E185" s="93"/>
      <c r="F185" s="93"/>
      <c r="G185" s="93"/>
      <c r="H185" s="93"/>
      <c r="I185" s="120"/>
      <c r="J185" s="120"/>
      <c r="K185" s="120"/>
      <c r="L185" s="120"/>
      <c r="M185" s="120"/>
      <c r="N185" s="120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731" s="20" customFormat="1" x14ac:dyDescent="0.2">
      <c r="A186" s="14" t="s">
        <v>21</v>
      </c>
      <c r="B186" s="15"/>
      <c r="C186" s="30">
        <f t="shared" ref="C186:H186" si="42">C184+C185</f>
        <v>19550</v>
      </c>
      <c r="D186" s="30">
        <f t="shared" si="42"/>
        <v>0</v>
      </c>
      <c r="E186" s="30">
        <f t="shared" si="42"/>
        <v>19550</v>
      </c>
      <c r="F186" s="30">
        <f t="shared" si="42"/>
        <v>0</v>
      </c>
      <c r="G186" s="30">
        <f t="shared" si="42"/>
        <v>576.66200000000003</v>
      </c>
      <c r="H186" s="30">
        <f t="shared" si="42"/>
        <v>0</v>
      </c>
      <c r="I186" s="117"/>
      <c r="J186" s="117"/>
      <c r="K186" s="117"/>
      <c r="L186" s="117"/>
      <c r="M186" s="117"/>
      <c r="N186" s="117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731" ht="6" customHeight="1" x14ac:dyDescent="0.2">
      <c r="A187" s="3"/>
      <c r="B187" s="4"/>
      <c r="C187" s="4"/>
      <c r="D187" s="4"/>
      <c r="E187" s="4"/>
      <c r="F187" s="4"/>
      <c r="G187" s="4"/>
      <c r="H187" s="4"/>
      <c r="I187" s="72"/>
      <c r="J187" s="72"/>
      <c r="K187" s="72"/>
      <c r="L187" s="72"/>
      <c r="M187" s="72"/>
      <c r="N187" s="72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  <c r="MM187" s="20"/>
      <c r="MN187" s="20"/>
      <c r="MO187" s="20"/>
      <c r="MP187" s="20"/>
      <c r="MQ187" s="20"/>
      <c r="MR187" s="20"/>
      <c r="MS187" s="20"/>
      <c r="MT187" s="20"/>
      <c r="MU187" s="20"/>
      <c r="MV187" s="20"/>
      <c r="MW187" s="20"/>
      <c r="MX187" s="20"/>
      <c r="MY187" s="20"/>
      <c r="MZ187" s="20"/>
      <c r="NA187" s="20"/>
      <c r="NB187" s="20"/>
      <c r="NC187" s="20"/>
      <c r="ND187" s="20"/>
      <c r="NE187" s="20"/>
      <c r="NF187" s="20"/>
      <c r="NG187" s="20"/>
      <c r="NH187" s="20"/>
      <c r="NI187" s="20"/>
      <c r="NJ187" s="20"/>
      <c r="NK187" s="20"/>
      <c r="NL187" s="20"/>
      <c r="NM187" s="20"/>
      <c r="NN187" s="20"/>
      <c r="NO187" s="20"/>
      <c r="NP187" s="20"/>
      <c r="NQ187" s="20"/>
      <c r="NR187" s="20"/>
      <c r="NS187" s="20"/>
      <c r="NT187" s="20"/>
      <c r="NU187" s="20"/>
      <c r="NV187" s="20"/>
      <c r="NW187" s="20"/>
      <c r="NX187" s="20"/>
      <c r="NY187" s="20"/>
      <c r="NZ187" s="20"/>
      <c r="OA187" s="20"/>
      <c r="OB187" s="20"/>
      <c r="OC187" s="20"/>
      <c r="OD187" s="20"/>
      <c r="OE187" s="20"/>
      <c r="OF187" s="20"/>
      <c r="OG187" s="20"/>
      <c r="OH187" s="20"/>
      <c r="OI187" s="20"/>
      <c r="OJ187" s="20"/>
      <c r="OK187" s="20"/>
      <c r="OL187" s="20"/>
      <c r="OM187" s="20"/>
      <c r="ON187" s="20"/>
      <c r="OO187" s="20"/>
      <c r="OP187" s="20"/>
      <c r="OQ187" s="20"/>
      <c r="OR187" s="20"/>
      <c r="OS187" s="20"/>
      <c r="OT187" s="20"/>
      <c r="OU187" s="20"/>
      <c r="OV187" s="20"/>
      <c r="OW187" s="20"/>
      <c r="OX187" s="20"/>
      <c r="OY187" s="20"/>
      <c r="OZ187" s="20"/>
      <c r="PA187" s="20"/>
      <c r="PB187" s="20"/>
      <c r="PC187" s="20"/>
      <c r="PD187" s="20"/>
      <c r="PE187" s="20"/>
      <c r="PF187" s="20"/>
      <c r="PG187" s="20"/>
      <c r="PH187" s="20"/>
      <c r="PI187" s="20"/>
      <c r="PJ187" s="20"/>
      <c r="PK187" s="20"/>
      <c r="PL187" s="20"/>
      <c r="PM187" s="20"/>
      <c r="PN187" s="20"/>
      <c r="PO187" s="20"/>
      <c r="PP187" s="20"/>
      <c r="PQ187" s="20"/>
      <c r="PR187" s="20"/>
      <c r="PS187" s="20"/>
      <c r="PT187" s="20"/>
      <c r="PU187" s="20"/>
      <c r="PV187" s="20"/>
      <c r="PW187" s="20"/>
      <c r="PX187" s="20"/>
      <c r="PY187" s="20"/>
      <c r="PZ187" s="20"/>
      <c r="QA187" s="20"/>
      <c r="QB187" s="20"/>
      <c r="QC187" s="20"/>
      <c r="QD187" s="20"/>
      <c r="QE187" s="20"/>
      <c r="QF187" s="20"/>
      <c r="QG187" s="20"/>
      <c r="QH187" s="20"/>
      <c r="QI187" s="20"/>
      <c r="QJ187" s="20"/>
      <c r="QK187" s="20"/>
      <c r="QL187" s="20"/>
      <c r="QM187" s="20"/>
      <c r="QN187" s="20"/>
      <c r="QO187" s="20"/>
      <c r="QP187" s="20"/>
      <c r="QQ187" s="20"/>
      <c r="QR187" s="20"/>
      <c r="QS187" s="20"/>
      <c r="QT187" s="20"/>
      <c r="QU187" s="20"/>
      <c r="QV187" s="20"/>
      <c r="QW187" s="20"/>
      <c r="QX187" s="20"/>
      <c r="QY187" s="20"/>
      <c r="QZ187" s="20"/>
      <c r="RA187" s="20"/>
      <c r="RB187" s="20"/>
      <c r="RC187" s="20"/>
      <c r="RD187" s="20"/>
      <c r="RE187" s="20"/>
      <c r="RF187" s="20"/>
      <c r="RG187" s="20"/>
      <c r="RH187" s="20"/>
      <c r="RI187" s="20"/>
      <c r="RJ187" s="20"/>
      <c r="RK187" s="20"/>
      <c r="RL187" s="20"/>
      <c r="RM187" s="20"/>
      <c r="RN187" s="20"/>
      <c r="RO187" s="20"/>
      <c r="RP187" s="20"/>
      <c r="RQ187" s="20"/>
      <c r="RR187" s="20"/>
      <c r="RS187" s="20"/>
      <c r="RT187" s="20"/>
      <c r="RU187" s="20"/>
      <c r="RV187" s="20"/>
      <c r="RW187" s="20"/>
      <c r="RX187" s="20"/>
      <c r="RY187" s="20"/>
      <c r="RZ187" s="20"/>
      <c r="SA187" s="20"/>
      <c r="SB187" s="20"/>
      <c r="SC187" s="20"/>
      <c r="SD187" s="20"/>
      <c r="SE187" s="20"/>
      <c r="SF187" s="20"/>
      <c r="SG187" s="20"/>
      <c r="SH187" s="20"/>
      <c r="SI187" s="20"/>
      <c r="SJ187" s="20"/>
      <c r="SK187" s="20"/>
      <c r="SL187" s="20"/>
      <c r="SM187" s="20"/>
      <c r="SN187" s="20"/>
      <c r="SO187" s="20"/>
      <c r="SP187" s="20"/>
      <c r="SQ187" s="20"/>
      <c r="SR187" s="20"/>
      <c r="SS187" s="20"/>
      <c r="ST187" s="20"/>
      <c r="SU187" s="20"/>
      <c r="SV187" s="20"/>
      <c r="SW187" s="20"/>
      <c r="SX187" s="20"/>
      <c r="SY187" s="20"/>
      <c r="SZ187" s="20"/>
      <c r="TA187" s="20"/>
      <c r="TB187" s="20"/>
      <c r="TC187" s="20"/>
      <c r="TD187" s="20"/>
      <c r="TE187" s="20"/>
      <c r="TF187" s="20"/>
      <c r="TG187" s="20"/>
      <c r="TH187" s="20"/>
      <c r="TI187" s="20"/>
      <c r="TJ187" s="20"/>
      <c r="TK187" s="20"/>
      <c r="TL187" s="20"/>
      <c r="TM187" s="20"/>
      <c r="TN187" s="20"/>
      <c r="TO187" s="20"/>
      <c r="TP187" s="20"/>
      <c r="TQ187" s="20"/>
      <c r="TR187" s="20"/>
      <c r="TS187" s="20"/>
      <c r="TT187" s="20"/>
      <c r="TU187" s="20"/>
      <c r="TV187" s="20"/>
      <c r="TW187" s="20"/>
      <c r="TX187" s="20"/>
      <c r="TY187" s="20"/>
      <c r="TZ187" s="20"/>
      <c r="UA187" s="20"/>
      <c r="UB187" s="20"/>
      <c r="UC187" s="20"/>
      <c r="UD187" s="20"/>
      <c r="UE187" s="20"/>
      <c r="UF187" s="20"/>
      <c r="UG187" s="20"/>
      <c r="UH187" s="20"/>
      <c r="UI187" s="20"/>
      <c r="UJ187" s="20"/>
      <c r="UK187" s="20"/>
      <c r="UL187" s="20"/>
      <c r="UM187" s="20"/>
      <c r="UN187" s="20"/>
      <c r="UO187" s="20"/>
      <c r="UP187" s="20"/>
      <c r="UQ187" s="20"/>
      <c r="UR187" s="20"/>
      <c r="US187" s="20"/>
      <c r="UT187" s="20"/>
      <c r="UU187" s="20"/>
      <c r="UV187" s="20"/>
      <c r="UW187" s="20"/>
      <c r="UX187" s="20"/>
      <c r="UY187" s="20"/>
      <c r="UZ187" s="20"/>
      <c r="VA187" s="20"/>
      <c r="VB187" s="20"/>
      <c r="VC187" s="20"/>
      <c r="VD187" s="20"/>
      <c r="VE187" s="20"/>
      <c r="VF187" s="20"/>
      <c r="VG187" s="20"/>
      <c r="VH187" s="20"/>
      <c r="VI187" s="20"/>
      <c r="VJ187" s="20"/>
      <c r="VK187" s="20"/>
      <c r="VL187" s="20"/>
      <c r="VM187" s="20"/>
      <c r="VN187" s="20"/>
      <c r="VO187" s="20"/>
      <c r="VP187" s="20"/>
      <c r="VQ187" s="20"/>
      <c r="VR187" s="20"/>
      <c r="VS187" s="20"/>
      <c r="VT187" s="20"/>
      <c r="VU187" s="20"/>
      <c r="VV187" s="20"/>
      <c r="VW187" s="20"/>
      <c r="VX187" s="20"/>
      <c r="VY187" s="20"/>
      <c r="VZ187" s="20"/>
      <c r="WA187" s="20"/>
      <c r="WB187" s="20"/>
      <c r="WC187" s="20"/>
      <c r="WD187" s="20"/>
      <c r="WE187" s="20"/>
      <c r="WF187" s="20"/>
      <c r="WG187" s="20"/>
      <c r="WH187" s="20"/>
      <c r="WI187" s="20"/>
      <c r="WJ187" s="20"/>
      <c r="WK187" s="20"/>
      <c r="WL187" s="20"/>
      <c r="WM187" s="20"/>
      <c r="WN187" s="20"/>
      <c r="WO187" s="20"/>
      <c r="WP187" s="20"/>
      <c r="WQ187" s="20"/>
      <c r="WR187" s="20"/>
      <c r="WS187" s="20"/>
      <c r="WT187" s="20"/>
      <c r="WU187" s="20"/>
      <c r="WV187" s="20"/>
      <c r="WW187" s="20"/>
      <c r="WX187" s="20"/>
      <c r="WY187" s="20"/>
      <c r="WZ187" s="20"/>
      <c r="XA187" s="20"/>
      <c r="XB187" s="20"/>
      <c r="XC187" s="20"/>
      <c r="XD187" s="20"/>
      <c r="XE187" s="20"/>
      <c r="XF187" s="20"/>
      <c r="XG187" s="20"/>
      <c r="XH187" s="20"/>
      <c r="XI187" s="20"/>
      <c r="XJ187" s="20"/>
      <c r="XK187" s="20"/>
      <c r="XL187" s="20"/>
      <c r="XM187" s="20"/>
      <c r="XN187" s="20"/>
      <c r="XO187" s="20"/>
      <c r="XP187" s="20"/>
      <c r="XQ187" s="20"/>
      <c r="XR187" s="20"/>
      <c r="XS187" s="20"/>
      <c r="XT187" s="20"/>
      <c r="XU187" s="20"/>
      <c r="XV187" s="20"/>
      <c r="XW187" s="20"/>
      <c r="XX187" s="20"/>
      <c r="XY187" s="20"/>
      <c r="XZ187" s="20"/>
      <c r="YA187" s="20"/>
      <c r="YB187" s="20"/>
      <c r="YC187" s="20"/>
      <c r="YD187" s="20"/>
      <c r="YE187" s="20"/>
      <c r="YF187" s="20"/>
      <c r="YG187" s="20"/>
      <c r="YH187" s="20"/>
      <c r="YI187" s="20"/>
      <c r="YJ187" s="20"/>
      <c r="YK187" s="20"/>
      <c r="YL187" s="20"/>
      <c r="YM187" s="20"/>
      <c r="YN187" s="20"/>
      <c r="YO187" s="20"/>
      <c r="YP187" s="20"/>
      <c r="YQ187" s="20"/>
      <c r="YR187" s="20"/>
      <c r="YS187" s="20"/>
      <c r="YT187" s="20"/>
      <c r="YU187" s="20"/>
      <c r="YV187" s="20"/>
      <c r="YW187" s="20"/>
      <c r="YX187" s="20"/>
      <c r="YY187" s="20"/>
      <c r="YZ187" s="20"/>
      <c r="ZA187" s="20"/>
      <c r="ZB187" s="20"/>
      <c r="ZC187" s="20"/>
      <c r="ZD187" s="20"/>
      <c r="ZE187" s="20"/>
      <c r="ZF187" s="20"/>
      <c r="ZG187" s="20"/>
      <c r="ZH187" s="20"/>
      <c r="ZI187" s="20"/>
      <c r="ZJ187" s="20"/>
      <c r="ZK187" s="20"/>
      <c r="ZL187" s="20"/>
      <c r="ZM187" s="20"/>
      <c r="ZN187" s="20"/>
      <c r="ZO187" s="20"/>
      <c r="ZP187" s="20"/>
      <c r="ZQ187" s="20"/>
      <c r="ZR187" s="20"/>
      <c r="ZS187" s="20"/>
      <c r="ZT187" s="20"/>
      <c r="ZU187" s="20"/>
      <c r="ZV187" s="20"/>
      <c r="ZW187" s="20"/>
      <c r="ZX187" s="20"/>
      <c r="ZY187" s="20"/>
      <c r="ZZ187" s="20"/>
      <c r="AAA187" s="20"/>
      <c r="AAB187" s="20"/>
      <c r="AAC187" s="20"/>
      <c r="AAD187" s="20"/>
      <c r="AAE187" s="20"/>
      <c r="AAF187" s="20"/>
      <c r="AAG187" s="20"/>
      <c r="AAH187" s="20"/>
      <c r="AAI187" s="20"/>
      <c r="AAJ187" s="20"/>
      <c r="AAK187" s="20"/>
      <c r="AAL187" s="20"/>
      <c r="AAM187" s="20"/>
      <c r="AAN187" s="20"/>
      <c r="AAO187" s="20"/>
      <c r="AAP187" s="20"/>
      <c r="AAQ187" s="20"/>
      <c r="AAR187" s="20"/>
      <c r="AAS187" s="20"/>
      <c r="AAT187" s="20"/>
      <c r="AAU187" s="20"/>
      <c r="AAV187" s="20"/>
      <c r="AAW187" s="20"/>
      <c r="AAX187" s="20"/>
      <c r="AAY187" s="20"/>
      <c r="AAZ187" s="20"/>
      <c r="ABA187" s="20"/>
      <c r="ABB187" s="20"/>
    </row>
    <row r="188" spans="1:731" ht="15.75" x14ac:dyDescent="0.2">
      <c r="A188" s="173" t="s">
        <v>137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S188" s="1"/>
      <c r="T188" s="1"/>
      <c r="U188" s="1"/>
      <c r="V188" s="1"/>
      <c r="W188" s="1"/>
      <c r="X188" s="1"/>
      <c r="Y188" s="1"/>
      <c r="Z188" s="1"/>
      <c r="AA188" s="1"/>
    </row>
    <row r="189" spans="1:731" x14ac:dyDescent="0.2">
      <c r="A189" s="172" t="s">
        <v>23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S189" s="1"/>
      <c r="T189" s="1"/>
      <c r="U189" s="1"/>
      <c r="V189" s="1"/>
      <c r="W189" s="1"/>
      <c r="X189" s="1"/>
      <c r="Y189" s="1"/>
      <c r="Z189" s="1"/>
      <c r="AA189" s="1"/>
    </row>
    <row r="190" spans="1:731" ht="81.75" customHeight="1" x14ac:dyDescent="0.2">
      <c r="A190" s="172" t="s">
        <v>80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S190" s="1"/>
      <c r="T190" s="1"/>
      <c r="U190" s="1"/>
      <c r="V190" s="1"/>
      <c r="W190" s="1"/>
      <c r="X190" s="1"/>
      <c r="Y190" s="1"/>
      <c r="Z190" s="1"/>
      <c r="AA190" s="1"/>
    </row>
    <row r="191" spans="1:731" x14ac:dyDescent="0.2">
      <c r="A191" s="172" t="s">
        <v>19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S191" s="1"/>
      <c r="T191" s="1"/>
      <c r="U191" s="1"/>
      <c r="V191" s="1"/>
      <c r="W191" s="1"/>
      <c r="X191" s="1"/>
      <c r="Y191" s="1"/>
      <c r="Z191" s="1"/>
      <c r="AA191" s="1"/>
    </row>
    <row r="192" spans="1:731" ht="78" customHeight="1" x14ac:dyDescent="0.2">
      <c r="A192" s="65" t="s">
        <v>155</v>
      </c>
      <c r="B192" s="6" t="s">
        <v>20</v>
      </c>
      <c r="C192" s="6">
        <v>100</v>
      </c>
      <c r="D192" s="6"/>
      <c r="E192" s="6">
        <v>100</v>
      </c>
      <c r="F192" s="6"/>
      <c r="G192" s="6">
        <v>55</v>
      </c>
      <c r="H192" s="6"/>
      <c r="I192" s="71"/>
      <c r="J192" s="71"/>
      <c r="K192" s="6"/>
      <c r="L192" s="6"/>
      <c r="M192" s="6"/>
      <c r="N192" s="6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37" t="s">
        <v>97</v>
      </c>
      <c r="B193" s="6"/>
      <c r="C193" s="6">
        <f>C192</f>
        <v>100</v>
      </c>
      <c r="D193" s="6">
        <f t="shared" ref="D193:H194" si="43">D192</f>
        <v>0</v>
      </c>
      <c r="E193" s="6">
        <f t="shared" si="43"/>
        <v>100</v>
      </c>
      <c r="F193" s="6">
        <f t="shared" si="43"/>
        <v>0</v>
      </c>
      <c r="G193" s="6">
        <f t="shared" si="43"/>
        <v>55</v>
      </c>
      <c r="H193" s="6">
        <f t="shared" si="43"/>
        <v>0</v>
      </c>
      <c r="I193" s="71"/>
      <c r="J193" s="71"/>
      <c r="K193" s="6"/>
      <c r="L193" s="6"/>
      <c r="M193" s="6"/>
      <c r="N193" s="6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4" t="s">
        <v>18</v>
      </c>
      <c r="B194" s="15"/>
      <c r="C194" s="8">
        <f>C193</f>
        <v>100</v>
      </c>
      <c r="D194" s="8">
        <f t="shared" si="43"/>
        <v>0</v>
      </c>
      <c r="E194" s="8">
        <f t="shared" si="43"/>
        <v>100</v>
      </c>
      <c r="F194" s="8">
        <f t="shared" si="43"/>
        <v>0</v>
      </c>
      <c r="G194" s="8">
        <f t="shared" si="43"/>
        <v>55</v>
      </c>
      <c r="H194" s="8">
        <f t="shared" si="43"/>
        <v>0</v>
      </c>
      <c r="I194" s="8"/>
      <c r="J194" s="8"/>
      <c r="K194" s="8">
        <f>K192</f>
        <v>0</v>
      </c>
      <c r="L194" s="8">
        <f>L192</f>
        <v>0</v>
      </c>
      <c r="M194" s="8">
        <f>M192</f>
        <v>0</v>
      </c>
      <c r="N194" s="8">
        <f>N192</f>
        <v>0</v>
      </c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8.25" customHeight="1" x14ac:dyDescent="0.2">
      <c r="A195" s="3"/>
      <c r="B195" s="4"/>
      <c r="C195" s="4"/>
      <c r="D195" s="4"/>
      <c r="E195" s="4"/>
      <c r="F195" s="4"/>
      <c r="G195" s="4"/>
      <c r="H195" s="4"/>
      <c r="I195" s="72"/>
      <c r="J195" s="72"/>
      <c r="K195" s="72"/>
      <c r="L195" s="72"/>
      <c r="M195" s="72"/>
      <c r="N195" s="72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x14ac:dyDescent="0.2">
      <c r="A196" s="173" t="s">
        <v>156</v>
      </c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52.5" customHeight="1" x14ac:dyDescent="0.2">
      <c r="A197" s="172" t="s">
        <v>27</v>
      </c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54.75" customHeight="1" x14ac:dyDescent="0.2">
      <c r="A198" s="172" t="s">
        <v>28</v>
      </c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39.75" customHeight="1" x14ac:dyDescent="0.2">
      <c r="A199" s="43" t="s">
        <v>93</v>
      </c>
      <c r="B199" s="6" t="s">
        <v>60</v>
      </c>
      <c r="C199" s="4">
        <v>100</v>
      </c>
      <c r="D199" s="4"/>
      <c r="E199" s="4">
        <v>100</v>
      </c>
      <c r="F199" s="4"/>
      <c r="G199" s="4">
        <v>0</v>
      </c>
      <c r="H199" s="4"/>
      <c r="I199" s="4"/>
      <c r="J199" s="4"/>
      <c r="K199" s="6"/>
      <c r="L199" s="6"/>
      <c r="M199" s="6"/>
      <c r="N199" s="6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37" t="s">
        <v>97</v>
      </c>
      <c r="B200" s="42"/>
      <c r="C200" s="84">
        <f>C199</f>
        <v>100</v>
      </c>
      <c r="D200" s="84">
        <f t="shared" ref="D200:N201" si="44">D199</f>
        <v>0</v>
      </c>
      <c r="E200" s="84">
        <f t="shared" si="44"/>
        <v>100</v>
      </c>
      <c r="F200" s="84">
        <f t="shared" si="44"/>
        <v>0</v>
      </c>
      <c r="G200" s="84">
        <f t="shared" si="44"/>
        <v>0</v>
      </c>
      <c r="H200" s="84">
        <f t="shared" si="44"/>
        <v>0</v>
      </c>
      <c r="I200" s="84"/>
      <c r="J200" s="84"/>
      <c r="K200" s="42"/>
      <c r="L200" s="42"/>
      <c r="M200" s="42"/>
      <c r="N200" s="42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4" t="s">
        <v>18</v>
      </c>
      <c r="B201" s="30"/>
      <c r="C201" s="30">
        <f>C200</f>
        <v>100</v>
      </c>
      <c r="D201" s="30">
        <f t="shared" si="44"/>
        <v>0</v>
      </c>
      <c r="E201" s="30">
        <f t="shared" si="44"/>
        <v>100</v>
      </c>
      <c r="F201" s="30">
        <f t="shared" si="44"/>
        <v>0</v>
      </c>
      <c r="G201" s="30">
        <f t="shared" si="44"/>
        <v>0</v>
      </c>
      <c r="H201" s="30">
        <f t="shared" si="44"/>
        <v>0</v>
      </c>
      <c r="I201" s="30"/>
      <c r="J201" s="30">
        <f t="shared" si="44"/>
        <v>0</v>
      </c>
      <c r="K201" s="30">
        <f t="shared" si="44"/>
        <v>0</v>
      </c>
      <c r="L201" s="30">
        <f t="shared" si="44"/>
        <v>0</v>
      </c>
      <c r="M201" s="30">
        <f t="shared" si="44"/>
        <v>0</v>
      </c>
      <c r="N201" s="30">
        <f t="shared" si="44"/>
        <v>0</v>
      </c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3"/>
      <c r="B202" s="4"/>
      <c r="C202" s="4"/>
      <c r="D202" s="4"/>
      <c r="E202" s="4"/>
      <c r="F202" s="4"/>
      <c r="G202" s="4"/>
      <c r="H202" s="4"/>
      <c r="I202" s="72"/>
      <c r="J202" s="72"/>
      <c r="K202" s="72"/>
      <c r="L202" s="72"/>
      <c r="M202" s="72"/>
      <c r="N202" s="72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x14ac:dyDescent="0.2">
      <c r="A203" s="173" t="s">
        <v>138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7" customHeight="1" x14ac:dyDescent="0.2">
      <c r="A204" s="172" t="s">
        <v>25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54" customHeight="1" x14ac:dyDescent="0.2">
      <c r="A205" s="172" t="s">
        <v>26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6.25" customHeight="1" x14ac:dyDescent="0.2">
      <c r="A206" s="33" t="s">
        <v>95</v>
      </c>
      <c r="B206" s="6" t="s">
        <v>202</v>
      </c>
      <c r="C206" s="4">
        <v>50</v>
      </c>
      <c r="D206" s="4"/>
      <c r="E206" s="4">
        <v>50</v>
      </c>
      <c r="F206" s="4"/>
      <c r="G206" s="4">
        <v>0</v>
      </c>
      <c r="H206" s="4"/>
      <c r="I206" s="72"/>
      <c r="J206" s="72"/>
      <c r="K206" s="6"/>
      <c r="L206" s="6"/>
      <c r="M206" s="6"/>
      <c r="N206" s="6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37" t="s">
        <v>97</v>
      </c>
      <c r="B207" s="6"/>
      <c r="C207" s="4">
        <f>C206</f>
        <v>50</v>
      </c>
      <c r="D207" s="4">
        <f t="shared" ref="D207:H208" si="45">D206</f>
        <v>0</v>
      </c>
      <c r="E207" s="4">
        <f t="shared" si="45"/>
        <v>50</v>
      </c>
      <c r="F207" s="4">
        <f t="shared" si="45"/>
        <v>0</v>
      </c>
      <c r="G207" s="4">
        <f t="shared" si="45"/>
        <v>0</v>
      </c>
      <c r="H207" s="4">
        <f t="shared" si="45"/>
        <v>0</v>
      </c>
      <c r="I207" s="72"/>
      <c r="J207" s="72"/>
      <c r="K207" s="6"/>
      <c r="L207" s="6"/>
      <c r="M207" s="6"/>
      <c r="N207" s="6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4" t="s">
        <v>18</v>
      </c>
      <c r="B208" s="7"/>
      <c r="C208" s="7">
        <f>C207</f>
        <v>50</v>
      </c>
      <c r="D208" s="7">
        <f t="shared" si="45"/>
        <v>0</v>
      </c>
      <c r="E208" s="7">
        <f t="shared" si="45"/>
        <v>50</v>
      </c>
      <c r="F208" s="7">
        <f t="shared" si="45"/>
        <v>0</v>
      </c>
      <c r="G208" s="7">
        <f t="shared" si="45"/>
        <v>0</v>
      </c>
      <c r="H208" s="7">
        <f t="shared" si="45"/>
        <v>0</v>
      </c>
      <c r="I208" s="29"/>
      <c r="J208" s="29">
        <f>J206</f>
        <v>0</v>
      </c>
      <c r="K208" s="29">
        <f>K206</f>
        <v>0</v>
      </c>
      <c r="L208" s="29">
        <f>L206</f>
        <v>0</v>
      </c>
      <c r="M208" s="29">
        <f>M206</f>
        <v>0</v>
      </c>
      <c r="N208" s="29">
        <f>N206</f>
        <v>0</v>
      </c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6"/>
      <c r="B209" s="4"/>
      <c r="C209" s="4"/>
      <c r="D209" s="4"/>
      <c r="E209" s="4"/>
      <c r="F209" s="4"/>
      <c r="G209" s="4"/>
      <c r="H209" s="4"/>
      <c r="I209" s="72"/>
      <c r="J209" s="72"/>
      <c r="K209" s="6"/>
      <c r="L209" s="6"/>
      <c r="M209" s="6"/>
      <c r="N209" s="6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 x14ac:dyDescent="0.2">
      <c r="A210" s="173" t="s">
        <v>139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Z210" s="1"/>
      <c r="AA210" s="1"/>
    </row>
    <row r="211" spans="1:27" ht="16.5" customHeight="1" x14ac:dyDescent="0.25">
      <c r="A211" s="176" t="s">
        <v>67</v>
      </c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8"/>
      <c r="Z211" s="1"/>
      <c r="AA211" s="1"/>
    </row>
    <row r="212" spans="1:27" ht="30" customHeight="1" x14ac:dyDescent="0.2">
      <c r="A212" s="172" t="s">
        <v>68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Z212" s="1"/>
      <c r="AA212" s="1"/>
    </row>
    <row r="213" spans="1:27" x14ac:dyDescent="0.2">
      <c r="A213" s="172" t="s">
        <v>19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4" customHeight="1" x14ac:dyDescent="0.2">
      <c r="A214" s="48" t="s">
        <v>107</v>
      </c>
      <c r="B214" s="6" t="s">
        <v>20</v>
      </c>
      <c r="C214" s="6">
        <v>150</v>
      </c>
      <c r="D214" s="6"/>
      <c r="E214" s="6">
        <v>150</v>
      </c>
      <c r="F214" s="6"/>
      <c r="G214" s="6">
        <v>0</v>
      </c>
      <c r="H214" s="6"/>
      <c r="I214" s="71"/>
      <c r="J214" s="71"/>
      <c r="K214" s="6"/>
      <c r="L214" s="6"/>
      <c r="M214" s="6"/>
      <c r="N214" s="6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9" t="s">
        <v>97</v>
      </c>
      <c r="B215" s="11"/>
      <c r="C215" s="11">
        <f t="shared" ref="C215:H215" si="46">C214</f>
        <v>150</v>
      </c>
      <c r="D215" s="11">
        <f t="shared" si="46"/>
        <v>0</v>
      </c>
      <c r="E215" s="11">
        <f t="shared" si="46"/>
        <v>150</v>
      </c>
      <c r="F215" s="11">
        <f t="shared" si="46"/>
        <v>0</v>
      </c>
      <c r="G215" s="11">
        <f t="shared" si="46"/>
        <v>0</v>
      </c>
      <c r="H215" s="11">
        <f t="shared" si="46"/>
        <v>0</v>
      </c>
      <c r="I215" s="11"/>
      <c r="J215" s="11"/>
      <c r="K215" s="11"/>
      <c r="L215" s="11"/>
      <c r="M215" s="11"/>
      <c r="N215" s="1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9" t="s">
        <v>16</v>
      </c>
      <c r="B216" s="11"/>
      <c r="C216" s="11"/>
      <c r="D216" s="11"/>
      <c r="E216" s="11"/>
      <c r="F216" s="11"/>
      <c r="G216" s="11"/>
      <c r="H216" s="11"/>
      <c r="I216" s="13"/>
      <c r="J216" s="13"/>
      <c r="K216" s="11"/>
      <c r="L216" s="11"/>
      <c r="M216" s="11"/>
      <c r="N216" s="1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9" t="s">
        <v>22</v>
      </c>
      <c r="B217" s="11"/>
      <c r="C217" s="11"/>
      <c r="D217" s="11"/>
      <c r="E217" s="11"/>
      <c r="F217" s="11"/>
      <c r="G217" s="11"/>
      <c r="H217" s="11"/>
      <c r="I217" s="13"/>
      <c r="J217" s="13"/>
      <c r="K217" s="11"/>
      <c r="L217" s="11"/>
      <c r="M217" s="11"/>
      <c r="N217" s="1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9" t="s">
        <v>56</v>
      </c>
      <c r="B218" s="11"/>
      <c r="C218" s="11"/>
      <c r="D218" s="11"/>
      <c r="E218" s="11"/>
      <c r="F218" s="11"/>
      <c r="G218" s="11"/>
      <c r="H218" s="11"/>
      <c r="I218" s="13"/>
      <c r="J218" s="13"/>
      <c r="K218" s="11"/>
      <c r="L218" s="11"/>
      <c r="M218" s="11"/>
      <c r="N218" s="1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4" t="s">
        <v>21</v>
      </c>
      <c r="B219" s="30"/>
      <c r="C219" s="15">
        <f>C215+C216+C217+C218</f>
        <v>150</v>
      </c>
      <c r="D219" s="15">
        <f t="shared" ref="D219:N219" si="47">D215+D216+D217+D218</f>
        <v>0</v>
      </c>
      <c r="E219" s="15">
        <f t="shared" si="47"/>
        <v>150</v>
      </c>
      <c r="F219" s="15">
        <f t="shared" si="47"/>
        <v>0</v>
      </c>
      <c r="G219" s="15">
        <f t="shared" si="47"/>
        <v>0</v>
      </c>
      <c r="H219" s="15">
        <f t="shared" si="47"/>
        <v>0</v>
      </c>
      <c r="I219" s="15"/>
      <c r="J219" s="15"/>
      <c r="K219" s="15">
        <f t="shared" si="47"/>
        <v>0</v>
      </c>
      <c r="L219" s="15">
        <f t="shared" si="47"/>
        <v>0</v>
      </c>
      <c r="M219" s="15">
        <f t="shared" si="47"/>
        <v>0</v>
      </c>
      <c r="N219" s="15">
        <f t="shared" si="47"/>
        <v>0</v>
      </c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3"/>
      <c r="B220" s="4"/>
      <c r="C220" s="4"/>
      <c r="D220" s="4"/>
      <c r="E220" s="4"/>
      <c r="F220" s="4"/>
      <c r="G220" s="4"/>
      <c r="H220" s="4"/>
      <c r="I220" s="72"/>
      <c r="J220" s="72"/>
      <c r="K220" s="72"/>
      <c r="L220" s="72"/>
      <c r="M220" s="72"/>
      <c r="N220" s="72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x14ac:dyDescent="0.2">
      <c r="A221" s="173" t="s">
        <v>140</v>
      </c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30" customHeight="1" x14ac:dyDescent="0.2">
      <c r="A222" s="172" t="s">
        <v>24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66" customHeight="1" x14ac:dyDescent="0.2">
      <c r="A223" s="172" t="s">
        <v>69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72" t="s">
        <v>19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S224" s="1"/>
      <c r="T224" s="1"/>
      <c r="U224" s="1"/>
      <c r="V224" s="1"/>
      <c r="W224" s="1"/>
      <c r="X224" s="1"/>
      <c r="Y224" s="1"/>
      <c r="Z224" s="1"/>
      <c r="AA224" s="1"/>
    </row>
    <row r="225" spans="1:731" ht="89.25" customHeight="1" x14ac:dyDescent="0.2">
      <c r="A225" s="49" t="s">
        <v>151</v>
      </c>
      <c r="B225" s="6" t="s">
        <v>20</v>
      </c>
      <c r="C225" s="4">
        <v>5270</v>
      </c>
      <c r="D225" s="4"/>
      <c r="E225" s="4">
        <v>5270</v>
      </c>
      <c r="F225" s="4"/>
      <c r="G225" s="4">
        <v>25</v>
      </c>
      <c r="H225" s="4"/>
      <c r="I225" s="71"/>
      <c r="J225" s="71"/>
      <c r="K225" s="6"/>
      <c r="L225" s="6"/>
      <c r="M225" s="6"/>
      <c r="N225" s="6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ht="26.25" customHeight="1" x14ac:dyDescent="0.2">
      <c r="A226" s="49" t="s">
        <v>81</v>
      </c>
      <c r="B226" s="67" t="s">
        <v>59</v>
      </c>
      <c r="C226" s="4">
        <v>16705.099999999999</v>
      </c>
      <c r="D226" s="4">
        <v>712.6</v>
      </c>
      <c r="E226" s="4">
        <v>16705.099999999999</v>
      </c>
      <c r="F226" s="4">
        <v>712.6</v>
      </c>
      <c r="G226" s="4">
        <v>4141</v>
      </c>
      <c r="H226" s="4">
        <v>222.6</v>
      </c>
      <c r="I226" s="71" t="s">
        <v>147</v>
      </c>
      <c r="J226" s="71" t="s">
        <v>79</v>
      </c>
      <c r="K226" s="27"/>
      <c r="L226" s="27">
        <v>62000</v>
      </c>
      <c r="M226" s="27"/>
      <c r="N226" s="27">
        <v>15070</v>
      </c>
      <c r="S226" s="1"/>
      <c r="T226" s="1"/>
      <c r="U226" s="1"/>
      <c r="V226" s="1"/>
      <c r="W226" s="1"/>
      <c r="X226" s="1"/>
      <c r="Y226" s="1"/>
      <c r="Z226" s="1"/>
      <c r="AA226" s="1"/>
    </row>
    <row r="227" spans="1:731" ht="26.25" customHeight="1" x14ac:dyDescent="0.2">
      <c r="A227" s="49" t="s">
        <v>82</v>
      </c>
      <c r="B227" s="67" t="s">
        <v>59</v>
      </c>
      <c r="C227" s="4">
        <v>1135.5999999999999</v>
      </c>
      <c r="D227" s="4">
        <v>31.4</v>
      </c>
      <c r="E227" s="4">
        <v>1135.5999999999999</v>
      </c>
      <c r="F227" s="4">
        <v>31.4</v>
      </c>
      <c r="G227" s="4">
        <v>56.6</v>
      </c>
      <c r="H227" s="4">
        <v>11.2</v>
      </c>
      <c r="I227" s="71" t="s">
        <v>85</v>
      </c>
      <c r="J227" s="71" t="s">
        <v>79</v>
      </c>
      <c r="K227" s="63"/>
      <c r="L227" s="27">
        <v>5900</v>
      </c>
      <c r="M227" s="47"/>
      <c r="N227" s="47">
        <v>1745</v>
      </c>
      <c r="S227" s="1"/>
      <c r="T227" s="1"/>
      <c r="U227" s="1"/>
      <c r="V227" s="1"/>
      <c r="W227" s="1"/>
      <c r="X227" s="1"/>
      <c r="Y227" s="1"/>
      <c r="Z227" s="1"/>
      <c r="AA227" s="1"/>
    </row>
    <row r="228" spans="1:731" ht="24.75" customHeight="1" x14ac:dyDescent="0.2">
      <c r="A228" s="65" t="s">
        <v>83</v>
      </c>
      <c r="B228" s="67" t="s">
        <v>59</v>
      </c>
      <c r="C228" s="4">
        <v>159.30000000000001</v>
      </c>
      <c r="D228" s="4">
        <v>32</v>
      </c>
      <c r="E228" s="4">
        <v>159.30000000000001</v>
      </c>
      <c r="F228" s="4">
        <v>32</v>
      </c>
      <c r="G228" s="4">
        <v>0</v>
      </c>
      <c r="H228" s="4">
        <v>0</v>
      </c>
      <c r="I228" s="71" t="s">
        <v>148</v>
      </c>
      <c r="J228" s="71" t="s">
        <v>79</v>
      </c>
      <c r="K228" s="27"/>
      <c r="L228" s="27">
        <v>98850</v>
      </c>
      <c r="M228" s="27"/>
      <c r="N228" s="27">
        <v>22853</v>
      </c>
      <c r="S228" s="1"/>
      <c r="T228" s="1"/>
      <c r="U228" s="1"/>
      <c r="V228" s="1"/>
      <c r="W228" s="1"/>
      <c r="X228" s="1"/>
      <c r="Y228" s="1"/>
      <c r="Z228" s="1"/>
      <c r="AA228" s="1"/>
    </row>
    <row r="229" spans="1:731" x14ac:dyDescent="0.2">
      <c r="A229" s="9" t="s">
        <v>97</v>
      </c>
      <c r="B229" s="11"/>
      <c r="C229" s="85">
        <f t="shared" ref="C229:H229" si="48">C225+C226+C227+C228</f>
        <v>23269.999999999996</v>
      </c>
      <c r="D229" s="85">
        <f t="shared" si="48"/>
        <v>776</v>
      </c>
      <c r="E229" s="85">
        <f t="shared" si="48"/>
        <v>23269.999999999996</v>
      </c>
      <c r="F229" s="85">
        <f t="shared" si="48"/>
        <v>776</v>
      </c>
      <c r="G229" s="85">
        <f t="shared" si="48"/>
        <v>4222.6000000000004</v>
      </c>
      <c r="H229" s="85">
        <f t="shared" si="48"/>
        <v>233.79999999999998</v>
      </c>
      <c r="I229" s="28"/>
      <c r="J229" s="28"/>
      <c r="K229" s="59"/>
      <c r="L229" s="60"/>
      <c r="M229" s="59"/>
      <c r="N229" s="59"/>
      <c r="S229" s="1"/>
      <c r="T229" s="1"/>
      <c r="U229" s="1"/>
      <c r="V229" s="1"/>
      <c r="W229" s="1"/>
      <c r="X229" s="1"/>
      <c r="Y229" s="1"/>
      <c r="Z229" s="1"/>
      <c r="AA229" s="1"/>
    </row>
    <row r="230" spans="1:731" x14ac:dyDescent="0.2">
      <c r="A230" s="14" t="s">
        <v>18</v>
      </c>
      <c r="B230" s="15"/>
      <c r="C230" s="7">
        <f t="shared" ref="C230:H230" si="49">C229</f>
        <v>23269.999999999996</v>
      </c>
      <c r="D230" s="7">
        <f t="shared" si="49"/>
        <v>776</v>
      </c>
      <c r="E230" s="7">
        <f t="shared" si="49"/>
        <v>23269.999999999996</v>
      </c>
      <c r="F230" s="7">
        <f t="shared" si="49"/>
        <v>776</v>
      </c>
      <c r="G230" s="7">
        <f t="shared" si="49"/>
        <v>4222.6000000000004</v>
      </c>
      <c r="H230" s="7">
        <f t="shared" si="49"/>
        <v>233.79999999999998</v>
      </c>
      <c r="I230" s="7"/>
      <c r="J230" s="7"/>
      <c r="K230" s="44">
        <f>K225+K228</f>
        <v>0</v>
      </c>
      <c r="L230" s="44"/>
      <c r="M230" s="44">
        <f>M225+M228</f>
        <v>0</v>
      </c>
      <c r="N230" s="44"/>
      <c r="S230" s="1"/>
      <c r="T230" s="1"/>
      <c r="U230" s="1"/>
      <c r="V230" s="1"/>
      <c r="W230" s="1"/>
      <c r="X230" s="1"/>
      <c r="Y230" s="1"/>
      <c r="Z230" s="1"/>
      <c r="AA230" s="1"/>
    </row>
    <row r="231" spans="1:731" x14ac:dyDescent="0.2">
      <c r="A231" s="3"/>
      <c r="B231" s="4"/>
      <c r="C231" s="4"/>
      <c r="D231" s="4"/>
      <c r="E231" s="4"/>
      <c r="F231" s="4"/>
      <c r="G231" s="4"/>
      <c r="H231" s="4"/>
      <c r="I231" s="72"/>
      <c r="J231" s="72"/>
      <c r="K231" s="72"/>
      <c r="L231" s="72"/>
      <c r="M231" s="72"/>
      <c r="N231" s="72"/>
      <c r="S231" s="1"/>
      <c r="T231" s="1"/>
      <c r="U231" s="1"/>
      <c r="V231" s="1"/>
      <c r="W231" s="1"/>
      <c r="X231" s="1"/>
      <c r="Y231" s="1"/>
      <c r="Z231" s="1"/>
      <c r="AA231" s="1"/>
    </row>
    <row r="232" spans="1:731" s="3" customFormat="1" ht="31.5" customHeight="1" x14ac:dyDescent="0.2">
      <c r="A232" s="173" t="s">
        <v>141</v>
      </c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  <c r="IW232" s="20"/>
      <c r="IX232" s="20"/>
      <c r="IY232" s="20"/>
      <c r="IZ232" s="20"/>
      <c r="JA232" s="20"/>
      <c r="JB232" s="20"/>
      <c r="JC232" s="20"/>
      <c r="JD232" s="20"/>
      <c r="JE232" s="20"/>
      <c r="JF232" s="20"/>
      <c r="JG232" s="20"/>
      <c r="JH232" s="20"/>
      <c r="JI232" s="20"/>
      <c r="JJ232" s="20"/>
      <c r="JK232" s="20"/>
      <c r="JL232" s="20"/>
      <c r="JM232" s="20"/>
      <c r="JN232" s="20"/>
      <c r="JO232" s="20"/>
      <c r="JP232" s="20"/>
      <c r="JQ232" s="20"/>
      <c r="JR232" s="20"/>
      <c r="JS232" s="20"/>
      <c r="JT232" s="20"/>
      <c r="JU232" s="20"/>
      <c r="JV232" s="20"/>
      <c r="JW232" s="20"/>
      <c r="JX232" s="20"/>
      <c r="JY232" s="20"/>
      <c r="JZ232" s="20"/>
      <c r="KA232" s="20"/>
      <c r="KB232" s="20"/>
      <c r="KC232" s="20"/>
      <c r="KD232" s="20"/>
      <c r="KE232" s="20"/>
      <c r="KF232" s="20"/>
      <c r="KG232" s="20"/>
      <c r="KH232" s="20"/>
      <c r="KI232" s="20"/>
      <c r="KJ232" s="20"/>
      <c r="KK232" s="20"/>
      <c r="KL232" s="20"/>
      <c r="KM232" s="20"/>
      <c r="KN232" s="20"/>
      <c r="KO232" s="20"/>
      <c r="KP232" s="20"/>
      <c r="KQ232" s="20"/>
      <c r="KR232" s="20"/>
      <c r="KS232" s="20"/>
      <c r="KT232" s="20"/>
      <c r="KU232" s="20"/>
      <c r="KV232" s="20"/>
      <c r="KW232" s="20"/>
      <c r="KX232" s="20"/>
      <c r="KY232" s="20"/>
      <c r="KZ232" s="20"/>
      <c r="LA232" s="20"/>
      <c r="LB232" s="20"/>
      <c r="LC232" s="20"/>
      <c r="LD232" s="20"/>
      <c r="LE232" s="20"/>
      <c r="LF232" s="20"/>
      <c r="LG232" s="20"/>
      <c r="LH232" s="20"/>
      <c r="LI232" s="20"/>
      <c r="LJ232" s="20"/>
      <c r="LK232" s="20"/>
      <c r="LL232" s="20"/>
      <c r="LM232" s="20"/>
      <c r="LN232" s="20"/>
      <c r="LO232" s="20"/>
      <c r="LP232" s="20"/>
      <c r="LQ232" s="20"/>
      <c r="LR232" s="20"/>
      <c r="LS232" s="20"/>
      <c r="LT232" s="20"/>
      <c r="LU232" s="20"/>
      <c r="LV232" s="20"/>
      <c r="LW232" s="20"/>
      <c r="LX232" s="20"/>
      <c r="LY232" s="20"/>
      <c r="LZ232" s="20"/>
      <c r="MA232" s="20"/>
      <c r="MB232" s="20"/>
      <c r="MC232" s="20"/>
      <c r="MD232" s="20"/>
      <c r="ME232" s="20"/>
      <c r="MF232" s="20"/>
      <c r="MG232" s="20"/>
      <c r="MH232" s="20"/>
      <c r="MI232" s="20"/>
      <c r="MJ232" s="20"/>
      <c r="MK232" s="20"/>
      <c r="ML232" s="20"/>
      <c r="MM232" s="20"/>
      <c r="MN232" s="20"/>
      <c r="MO232" s="20"/>
      <c r="MP232" s="20"/>
      <c r="MQ232" s="20"/>
      <c r="MR232" s="20"/>
      <c r="MS232" s="20"/>
      <c r="MT232" s="20"/>
      <c r="MU232" s="20"/>
      <c r="MV232" s="20"/>
      <c r="MW232" s="20"/>
      <c r="MX232" s="20"/>
      <c r="MY232" s="20"/>
      <c r="MZ232" s="20"/>
      <c r="NA232" s="20"/>
      <c r="NB232" s="20"/>
      <c r="NC232" s="20"/>
      <c r="ND232" s="20"/>
      <c r="NE232" s="20"/>
      <c r="NF232" s="20"/>
      <c r="NG232" s="20"/>
      <c r="NH232" s="20"/>
      <c r="NI232" s="20"/>
      <c r="NJ232" s="20"/>
      <c r="NK232" s="20"/>
      <c r="NL232" s="20"/>
      <c r="NM232" s="20"/>
      <c r="NN232" s="20"/>
      <c r="NO232" s="20"/>
      <c r="NP232" s="20"/>
      <c r="NQ232" s="20"/>
      <c r="NR232" s="20"/>
      <c r="NS232" s="20"/>
      <c r="NT232" s="20"/>
      <c r="NU232" s="20"/>
      <c r="NV232" s="20"/>
      <c r="NW232" s="20"/>
      <c r="NX232" s="20"/>
      <c r="NY232" s="20"/>
      <c r="NZ232" s="20"/>
      <c r="OA232" s="20"/>
      <c r="OB232" s="20"/>
      <c r="OC232" s="20"/>
      <c r="OD232" s="20"/>
      <c r="OE232" s="20"/>
      <c r="OF232" s="20"/>
      <c r="OG232" s="20"/>
      <c r="OH232" s="20"/>
      <c r="OI232" s="20"/>
      <c r="OJ232" s="20"/>
      <c r="OK232" s="20"/>
      <c r="OL232" s="20"/>
      <c r="OM232" s="20"/>
      <c r="ON232" s="20"/>
      <c r="OO232" s="20"/>
      <c r="OP232" s="20"/>
      <c r="OQ232" s="20"/>
      <c r="OR232" s="20"/>
      <c r="OS232" s="20"/>
      <c r="OT232" s="20"/>
      <c r="OU232" s="20"/>
      <c r="OV232" s="20"/>
      <c r="OW232" s="20"/>
      <c r="OX232" s="20"/>
      <c r="OY232" s="20"/>
      <c r="OZ232" s="20"/>
      <c r="PA232" s="20"/>
      <c r="PB232" s="20"/>
      <c r="PC232" s="20"/>
      <c r="PD232" s="20"/>
      <c r="PE232" s="20"/>
      <c r="PF232" s="20"/>
      <c r="PG232" s="20"/>
      <c r="PH232" s="20"/>
      <c r="PI232" s="20"/>
      <c r="PJ232" s="20"/>
      <c r="PK232" s="20"/>
      <c r="PL232" s="20"/>
      <c r="PM232" s="20"/>
      <c r="PN232" s="20"/>
      <c r="PO232" s="20"/>
      <c r="PP232" s="20"/>
      <c r="PQ232" s="20"/>
      <c r="PR232" s="20"/>
      <c r="PS232" s="20"/>
      <c r="PT232" s="20"/>
      <c r="PU232" s="20"/>
      <c r="PV232" s="20"/>
      <c r="PW232" s="20"/>
      <c r="PX232" s="20"/>
      <c r="PY232" s="20"/>
      <c r="PZ232" s="20"/>
      <c r="QA232" s="20"/>
      <c r="QB232" s="20"/>
      <c r="QC232" s="20"/>
      <c r="QD232" s="20"/>
      <c r="QE232" s="20"/>
      <c r="QF232" s="20"/>
      <c r="QG232" s="20"/>
      <c r="QH232" s="20"/>
      <c r="QI232" s="20"/>
      <c r="QJ232" s="20"/>
      <c r="QK232" s="20"/>
      <c r="QL232" s="20"/>
      <c r="QM232" s="20"/>
      <c r="QN232" s="20"/>
      <c r="QO232" s="20"/>
      <c r="QP232" s="20"/>
      <c r="QQ232" s="20"/>
      <c r="QR232" s="20"/>
      <c r="QS232" s="20"/>
      <c r="QT232" s="20"/>
      <c r="QU232" s="20"/>
      <c r="QV232" s="20"/>
      <c r="QW232" s="20"/>
      <c r="QX232" s="20"/>
      <c r="QY232" s="20"/>
      <c r="QZ232" s="20"/>
      <c r="RA232" s="20"/>
      <c r="RB232" s="20"/>
      <c r="RC232" s="20"/>
      <c r="RD232" s="20"/>
      <c r="RE232" s="20"/>
      <c r="RF232" s="20"/>
      <c r="RG232" s="20"/>
      <c r="RH232" s="20"/>
      <c r="RI232" s="20"/>
      <c r="RJ232" s="20"/>
      <c r="RK232" s="20"/>
      <c r="RL232" s="20"/>
      <c r="RM232" s="20"/>
      <c r="RN232" s="20"/>
      <c r="RO232" s="20"/>
      <c r="RP232" s="20"/>
      <c r="RQ232" s="20"/>
      <c r="RR232" s="20"/>
      <c r="RS232" s="20"/>
      <c r="RT232" s="20"/>
      <c r="RU232" s="20"/>
      <c r="RV232" s="20"/>
      <c r="RW232" s="20"/>
      <c r="RX232" s="20"/>
      <c r="RY232" s="20"/>
      <c r="RZ232" s="20"/>
      <c r="SA232" s="20"/>
      <c r="SB232" s="20"/>
      <c r="SC232" s="20"/>
      <c r="SD232" s="20"/>
      <c r="SE232" s="20"/>
      <c r="SF232" s="20"/>
      <c r="SG232" s="20"/>
      <c r="SH232" s="20"/>
      <c r="SI232" s="20"/>
      <c r="SJ232" s="20"/>
      <c r="SK232" s="20"/>
      <c r="SL232" s="20"/>
      <c r="SM232" s="20"/>
      <c r="SN232" s="20"/>
      <c r="SO232" s="20"/>
      <c r="SP232" s="20"/>
      <c r="SQ232" s="20"/>
      <c r="SR232" s="20"/>
      <c r="SS232" s="20"/>
      <c r="ST232" s="20"/>
      <c r="SU232" s="20"/>
      <c r="SV232" s="20"/>
      <c r="SW232" s="20"/>
      <c r="SX232" s="20"/>
      <c r="SY232" s="20"/>
      <c r="SZ232" s="20"/>
      <c r="TA232" s="20"/>
      <c r="TB232" s="20"/>
      <c r="TC232" s="20"/>
      <c r="TD232" s="20"/>
      <c r="TE232" s="20"/>
      <c r="TF232" s="20"/>
      <c r="TG232" s="20"/>
      <c r="TH232" s="20"/>
      <c r="TI232" s="20"/>
      <c r="TJ232" s="20"/>
      <c r="TK232" s="20"/>
      <c r="TL232" s="20"/>
      <c r="TM232" s="20"/>
      <c r="TN232" s="20"/>
      <c r="TO232" s="20"/>
      <c r="TP232" s="20"/>
      <c r="TQ232" s="20"/>
      <c r="TR232" s="20"/>
      <c r="TS232" s="20"/>
      <c r="TT232" s="20"/>
      <c r="TU232" s="20"/>
      <c r="TV232" s="20"/>
      <c r="TW232" s="20"/>
      <c r="TX232" s="20"/>
      <c r="TY232" s="20"/>
      <c r="TZ232" s="20"/>
      <c r="UA232" s="20"/>
      <c r="UB232" s="20"/>
      <c r="UC232" s="20"/>
      <c r="UD232" s="20"/>
      <c r="UE232" s="20"/>
      <c r="UF232" s="20"/>
      <c r="UG232" s="20"/>
      <c r="UH232" s="20"/>
      <c r="UI232" s="20"/>
      <c r="UJ232" s="20"/>
      <c r="UK232" s="20"/>
      <c r="UL232" s="20"/>
      <c r="UM232" s="20"/>
      <c r="UN232" s="20"/>
      <c r="UO232" s="20"/>
      <c r="UP232" s="20"/>
      <c r="UQ232" s="20"/>
      <c r="UR232" s="20"/>
      <c r="US232" s="20"/>
      <c r="UT232" s="20"/>
      <c r="UU232" s="20"/>
      <c r="UV232" s="20"/>
      <c r="UW232" s="20"/>
      <c r="UX232" s="20"/>
      <c r="UY232" s="20"/>
      <c r="UZ232" s="20"/>
      <c r="VA232" s="20"/>
      <c r="VB232" s="20"/>
      <c r="VC232" s="20"/>
      <c r="VD232" s="20"/>
      <c r="VE232" s="20"/>
      <c r="VF232" s="20"/>
      <c r="VG232" s="20"/>
      <c r="VH232" s="20"/>
      <c r="VI232" s="20"/>
      <c r="VJ232" s="20"/>
      <c r="VK232" s="20"/>
      <c r="VL232" s="20"/>
      <c r="VM232" s="20"/>
      <c r="VN232" s="20"/>
      <c r="VO232" s="20"/>
      <c r="VP232" s="20"/>
      <c r="VQ232" s="20"/>
      <c r="VR232" s="20"/>
      <c r="VS232" s="20"/>
      <c r="VT232" s="20"/>
      <c r="VU232" s="20"/>
      <c r="VV232" s="20"/>
      <c r="VW232" s="20"/>
      <c r="VX232" s="20"/>
      <c r="VY232" s="20"/>
      <c r="VZ232" s="20"/>
      <c r="WA232" s="20"/>
      <c r="WB232" s="20"/>
      <c r="WC232" s="20"/>
      <c r="WD232" s="20"/>
      <c r="WE232" s="20"/>
      <c r="WF232" s="20"/>
      <c r="WG232" s="20"/>
      <c r="WH232" s="20"/>
      <c r="WI232" s="20"/>
      <c r="WJ232" s="20"/>
      <c r="WK232" s="20"/>
      <c r="WL232" s="20"/>
      <c r="WM232" s="20"/>
      <c r="WN232" s="20"/>
      <c r="WO232" s="20"/>
      <c r="WP232" s="20"/>
      <c r="WQ232" s="20"/>
      <c r="WR232" s="20"/>
      <c r="WS232" s="20"/>
      <c r="WT232" s="20"/>
      <c r="WU232" s="20"/>
      <c r="WV232" s="20"/>
      <c r="WW232" s="20"/>
      <c r="WX232" s="20"/>
      <c r="WY232" s="20"/>
      <c r="WZ232" s="20"/>
      <c r="XA232" s="20"/>
      <c r="XB232" s="20"/>
      <c r="XC232" s="20"/>
      <c r="XD232" s="20"/>
      <c r="XE232" s="20"/>
      <c r="XF232" s="20"/>
      <c r="XG232" s="20"/>
      <c r="XH232" s="20"/>
      <c r="XI232" s="20"/>
      <c r="XJ232" s="20"/>
      <c r="XK232" s="20"/>
      <c r="XL232" s="20"/>
      <c r="XM232" s="20"/>
      <c r="XN232" s="20"/>
      <c r="XO232" s="20"/>
      <c r="XP232" s="20"/>
      <c r="XQ232" s="20"/>
      <c r="XR232" s="20"/>
      <c r="XS232" s="20"/>
      <c r="XT232" s="20"/>
      <c r="XU232" s="20"/>
      <c r="XV232" s="20"/>
      <c r="XW232" s="20"/>
      <c r="XX232" s="20"/>
      <c r="XY232" s="20"/>
      <c r="XZ232" s="20"/>
      <c r="YA232" s="20"/>
      <c r="YB232" s="20"/>
      <c r="YC232" s="20"/>
      <c r="YD232" s="20"/>
      <c r="YE232" s="20"/>
      <c r="YF232" s="20"/>
      <c r="YG232" s="20"/>
      <c r="YH232" s="20"/>
      <c r="YI232" s="20"/>
      <c r="YJ232" s="20"/>
      <c r="YK232" s="20"/>
      <c r="YL232" s="20"/>
      <c r="YM232" s="20"/>
      <c r="YN232" s="20"/>
      <c r="YO232" s="20"/>
      <c r="YP232" s="20"/>
      <c r="YQ232" s="20"/>
      <c r="YR232" s="20"/>
      <c r="YS232" s="20"/>
      <c r="YT232" s="20"/>
      <c r="YU232" s="20"/>
      <c r="YV232" s="20"/>
      <c r="YW232" s="20"/>
      <c r="YX232" s="20"/>
      <c r="YY232" s="20"/>
      <c r="YZ232" s="20"/>
      <c r="ZA232" s="20"/>
      <c r="ZB232" s="20"/>
      <c r="ZC232" s="20"/>
      <c r="ZD232" s="20"/>
      <c r="ZE232" s="20"/>
      <c r="ZF232" s="20"/>
      <c r="ZG232" s="20"/>
      <c r="ZH232" s="20"/>
      <c r="ZI232" s="20"/>
      <c r="ZJ232" s="20"/>
      <c r="ZK232" s="20"/>
      <c r="ZL232" s="20"/>
      <c r="ZM232" s="20"/>
      <c r="ZN232" s="20"/>
      <c r="ZO232" s="20"/>
      <c r="ZP232" s="20"/>
      <c r="ZQ232" s="20"/>
      <c r="ZR232" s="20"/>
      <c r="ZS232" s="20"/>
      <c r="ZT232" s="20"/>
      <c r="ZU232" s="20"/>
      <c r="ZV232" s="20"/>
      <c r="ZW232" s="20"/>
      <c r="ZX232" s="20"/>
      <c r="ZY232" s="20"/>
      <c r="ZZ232" s="20"/>
      <c r="AAA232" s="20"/>
      <c r="AAB232" s="20"/>
      <c r="AAC232" s="20"/>
      <c r="AAD232" s="20"/>
      <c r="AAE232" s="20"/>
      <c r="AAF232" s="20"/>
      <c r="AAG232" s="20"/>
      <c r="AAH232" s="20"/>
      <c r="AAI232" s="20"/>
      <c r="AAJ232" s="20"/>
      <c r="AAK232" s="20"/>
      <c r="AAL232" s="20"/>
      <c r="AAM232" s="20"/>
      <c r="AAN232" s="20"/>
      <c r="AAO232" s="20"/>
      <c r="AAP232" s="20"/>
      <c r="AAQ232" s="20"/>
      <c r="AAR232" s="20"/>
      <c r="AAS232" s="20"/>
      <c r="AAT232" s="20"/>
      <c r="AAU232" s="20"/>
      <c r="AAV232" s="20"/>
      <c r="AAW232" s="20"/>
      <c r="AAX232" s="20"/>
      <c r="AAY232" s="20"/>
      <c r="AAZ232" s="20"/>
      <c r="ABA232" s="20"/>
      <c r="ABB232" s="20"/>
      <c r="ABC232" s="19"/>
    </row>
    <row r="233" spans="1:731" s="3" customFormat="1" x14ac:dyDescent="0.2">
      <c r="A233" s="172" t="s">
        <v>53</v>
      </c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  <c r="IW233" s="20"/>
      <c r="IX233" s="20"/>
      <c r="IY233" s="20"/>
      <c r="IZ233" s="20"/>
      <c r="JA233" s="20"/>
      <c r="JB233" s="20"/>
      <c r="JC233" s="20"/>
      <c r="JD233" s="20"/>
      <c r="JE233" s="20"/>
      <c r="JF233" s="20"/>
      <c r="JG233" s="20"/>
      <c r="JH233" s="20"/>
      <c r="JI233" s="20"/>
      <c r="JJ233" s="20"/>
      <c r="JK233" s="20"/>
      <c r="JL233" s="20"/>
      <c r="JM233" s="20"/>
      <c r="JN233" s="20"/>
      <c r="JO233" s="20"/>
      <c r="JP233" s="20"/>
      <c r="JQ233" s="20"/>
      <c r="JR233" s="20"/>
      <c r="JS233" s="20"/>
      <c r="JT233" s="20"/>
      <c r="JU233" s="20"/>
      <c r="JV233" s="20"/>
      <c r="JW233" s="20"/>
      <c r="JX233" s="20"/>
      <c r="JY233" s="20"/>
      <c r="JZ233" s="20"/>
      <c r="KA233" s="20"/>
      <c r="KB233" s="20"/>
      <c r="KC233" s="20"/>
      <c r="KD233" s="20"/>
      <c r="KE233" s="20"/>
      <c r="KF233" s="20"/>
      <c r="KG233" s="20"/>
      <c r="KH233" s="20"/>
      <c r="KI233" s="20"/>
      <c r="KJ233" s="20"/>
      <c r="KK233" s="20"/>
      <c r="KL233" s="20"/>
      <c r="KM233" s="20"/>
      <c r="KN233" s="20"/>
      <c r="KO233" s="20"/>
      <c r="KP233" s="20"/>
      <c r="KQ233" s="20"/>
      <c r="KR233" s="20"/>
      <c r="KS233" s="20"/>
      <c r="KT233" s="20"/>
      <c r="KU233" s="20"/>
      <c r="KV233" s="20"/>
      <c r="KW233" s="20"/>
      <c r="KX233" s="20"/>
      <c r="KY233" s="20"/>
      <c r="KZ233" s="20"/>
      <c r="LA233" s="20"/>
      <c r="LB233" s="20"/>
      <c r="LC233" s="20"/>
      <c r="LD233" s="20"/>
      <c r="LE233" s="20"/>
      <c r="LF233" s="20"/>
      <c r="LG233" s="20"/>
      <c r="LH233" s="20"/>
      <c r="LI233" s="20"/>
      <c r="LJ233" s="20"/>
      <c r="LK233" s="20"/>
      <c r="LL233" s="20"/>
      <c r="LM233" s="20"/>
      <c r="LN233" s="20"/>
      <c r="LO233" s="20"/>
      <c r="LP233" s="20"/>
      <c r="LQ233" s="20"/>
      <c r="LR233" s="20"/>
      <c r="LS233" s="20"/>
      <c r="LT233" s="20"/>
      <c r="LU233" s="20"/>
      <c r="LV233" s="20"/>
      <c r="LW233" s="20"/>
      <c r="LX233" s="20"/>
      <c r="LY233" s="20"/>
      <c r="LZ233" s="20"/>
      <c r="MA233" s="20"/>
      <c r="MB233" s="20"/>
      <c r="MC233" s="20"/>
      <c r="MD233" s="20"/>
      <c r="ME233" s="20"/>
      <c r="MF233" s="20"/>
      <c r="MG233" s="20"/>
      <c r="MH233" s="20"/>
      <c r="MI233" s="20"/>
      <c r="MJ233" s="20"/>
      <c r="MK233" s="20"/>
      <c r="ML233" s="20"/>
      <c r="MM233" s="20"/>
      <c r="MN233" s="20"/>
      <c r="MO233" s="20"/>
      <c r="MP233" s="20"/>
      <c r="MQ233" s="20"/>
      <c r="MR233" s="20"/>
      <c r="MS233" s="20"/>
      <c r="MT233" s="20"/>
      <c r="MU233" s="20"/>
      <c r="MV233" s="20"/>
      <c r="MW233" s="20"/>
      <c r="MX233" s="20"/>
      <c r="MY233" s="20"/>
      <c r="MZ233" s="20"/>
      <c r="NA233" s="20"/>
      <c r="NB233" s="20"/>
      <c r="NC233" s="20"/>
      <c r="ND233" s="20"/>
      <c r="NE233" s="20"/>
      <c r="NF233" s="20"/>
      <c r="NG233" s="20"/>
      <c r="NH233" s="20"/>
      <c r="NI233" s="20"/>
      <c r="NJ233" s="20"/>
      <c r="NK233" s="20"/>
      <c r="NL233" s="20"/>
      <c r="NM233" s="20"/>
      <c r="NN233" s="20"/>
      <c r="NO233" s="20"/>
      <c r="NP233" s="20"/>
      <c r="NQ233" s="20"/>
      <c r="NR233" s="20"/>
      <c r="NS233" s="20"/>
      <c r="NT233" s="20"/>
      <c r="NU233" s="20"/>
      <c r="NV233" s="20"/>
      <c r="NW233" s="20"/>
      <c r="NX233" s="20"/>
      <c r="NY233" s="20"/>
      <c r="NZ233" s="20"/>
      <c r="OA233" s="20"/>
      <c r="OB233" s="20"/>
      <c r="OC233" s="20"/>
      <c r="OD233" s="20"/>
      <c r="OE233" s="20"/>
      <c r="OF233" s="20"/>
      <c r="OG233" s="20"/>
      <c r="OH233" s="20"/>
      <c r="OI233" s="20"/>
      <c r="OJ233" s="20"/>
      <c r="OK233" s="20"/>
      <c r="OL233" s="20"/>
      <c r="OM233" s="20"/>
      <c r="ON233" s="20"/>
      <c r="OO233" s="20"/>
      <c r="OP233" s="20"/>
      <c r="OQ233" s="20"/>
      <c r="OR233" s="20"/>
      <c r="OS233" s="20"/>
      <c r="OT233" s="20"/>
      <c r="OU233" s="20"/>
      <c r="OV233" s="20"/>
      <c r="OW233" s="20"/>
      <c r="OX233" s="20"/>
      <c r="OY233" s="20"/>
      <c r="OZ233" s="20"/>
      <c r="PA233" s="20"/>
      <c r="PB233" s="20"/>
      <c r="PC233" s="20"/>
      <c r="PD233" s="20"/>
      <c r="PE233" s="20"/>
      <c r="PF233" s="20"/>
      <c r="PG233" s="20"/>
      <c r="PH233" s="20"/>
      <c r="PI233" s="20"/>
      <c r="PJ233" s="20"/>
      <c r="PK233" s="20"/>
      <c r="PL233" s="20"/>
      <c r="PM233" s="20"/>
      <c r="PN233" s="20"/>
      <c r="PO233" s="20"/>
      <c r="PP233" s="20"/>
      <c r="PQ233" s="20"/>
      <c r="PR233" s="20"/>
      <c r="PS233" s="20"/>
      <c r="PT233" s="20"/>
      <c r="PU233" s="20"/>
      <c r="PV233" s="20"/>
      <c r="PW233" s="20"/>
      <c r="PX233" s="20"/>
      <c r="PY233" s="20"/>
      <c r="PZ233" s="20"/>
      <c r="QA233" s="20"/>
      <c r="QB233" s="20"/>
      <c r="QC233" s="20"/>
      <c r="QD233" s="20"/>
      <c r="QE233" s="20"/>
      <c r="QF233" s="20"/>
      <c r="QG233" s="20"/>
      <c r="QH233" s="20"/>
      <c r="QI233" s="20"/>
      <c r="QJ233" s="20"/>
      <c r="QK233" s="20"/>
      <c r="QL233" s="20"/>
      <c r="QM233" s="20"/>
      <c r="QN233" s="20"/>
      <c r="QO233" s="20"/>
      <c r="QP233" s="20"/>
      <c r="QQ233" s="20"/>
      <c r="QR233" s="20"/>
      <c r="QS233" s="20"/>
      <c r="QT233" s="20"/>
      <c r="QU233" s="20"/>
      <c r="QV233" s="20"/>
      <c r="QW233" s="20"/>
      <c r="QX233" s="20"/>
      <c r="QY233" s="20"/>
      <c r="QZ233" s="20"/>
      <c r="RA233" s="20"/>
      <c r="RB233" s="20"/>
      <c r="RC233" s="20"/>
      <c r="RD233" s="20"/>
      <c r="RE233" s="20"/>
      <c r="RF233" s="20"/>
      <c r="RG233" s="20"/>
      <c r="RH233" s="20"/>
      <c r="RI233" s="20"/>
      <c r="RJ233" s="20"/>
      <c r="RK233" s="20"/>
      <c r="RL233" s="20"/>
      <c r="RM233" s="20"/>
      <c r="RN233" s="20"/>
      <c r="RO233" s="20"/>
      <c r="RP233" s="20"/>
      <c r="RQ233" s="20"/>
      <c r="RR233" s="20"/>
      <c r="RS233" s="20"/>
      <c r="RT233" s="20"/>
      <c r="RU233" s="20"/>
      <c r="RV233" s="20"/>
      <c r="RW233" s="20"/>
      <c r="RX233" s="20"/>
      <c r="RY233" s="20"/>
      <c r="RZ233" s="20"/>
      <c r="SA233" s="20"/>
      <c r="SB233" s="20"/>
      <c r="SC233" s="20"/>
      <c r="SD233" s="20"/>
      <c r="SE233" s="20"/>
      <c r="SF233" s="20"/>
      <c r="SG233" s="20"/>
      <c r="SH233" s="20"/>
      <c r="SI233" s="20"/>
      <c r="SJ233" s="20"/>
      <c r="SK233" s="20"/>
      <c r="SL233" s="20"/>
      <c r="SM233" s="20"/>
      <c r="SN233" s="20"/>
      <c r="SO233" s="20"/>
      <c r="SP233" s="20"/>
      <c r="SQ233" s="20"/>
      <c r="SR233" s="20"/>
      <c r="SS233" s="20"/>
      <c r="ST233" s="20"/>
      <c r="SU233" s="20"/>
      <c r="SV233" s="20"/>
      <c r="SW233" s="20"/>
      <c r="SX233" s="20"/>
      <c r="SY233" s="20"/>
      <c r="SZ233" s="20"/>
      <c r="TA233" s="20"/>
      <c r="TB233" s="20"/>
      <c r="TC233" s="20"/>
      <c r="TD233" s="20"/>
      <c r="TE233" s="20"/>
      <c r="TF233" s="20"/>
      <c r="TG233" s="20"/>
      <c r="TH233" s="20"/>
      <c r="TI233" s="20"/>
      <c r="TJ233" s="20"/>
      <c r="TK233" s="20"/>
      <c r="TL233" s="20"/>
      <c r="TM233" s="20"/>
      <c r="TN233" s="20"/>
      <c r="TO233" s="20"/>
      <c r="TP233" s="20"/>
      <c r="TQ233" s="20"/>
      <c r="TR233" s="20"/>
      <c r="TS233" s="20"/>
      <c r="TT233" s="20"/>
      <c r="TU233" s="20"/>
      <c r="TV233" s="20"/>
      <c r="TW233" s="20"/>
      <c r="TX233" s="20"/>
      <c r="TY233" s="20"/>
      <c r="TZ233" s="20"/>
      <c r="UA233" s="20"/>
      <c r="UB233" s="20"/>
      <c r="UC233" s="20"/>
      <c r="UD233" s="20"/>
      <c r="UE233" s="20"/>
      <c r="UF233" s="20"/>
      <c r="UG233" s="20"/>
      <c r="UH233" s="20"/>
      <c r="UI233" s="20"/>
      <c r="UJ233" s="20"/>
      <c r="UK233" s="20"/>
      <c r="UL233" s="20"/>
      <c r="UM233" s="20"/>
      <c r="UN233" s="20"/>
      <c r="UO233" s="20"/>
      <c r="UP233" s="20"/>
      <c r="UQ233" s="20"/>
      <c r="UR233" s="20"/>
      <c r="US233" s="20"/>
      <c r="UT233" s="20"/>
      <c r="UU233" s="20"/>
      <c r="UV233" s="20"/>
      <c r="UW233" s="20"/>
      <c r="UX233" s="20"/>
      <c r="UY233" s="20"/>
      <c r="UZ233" s="20"/>
      <c r="VA233" s="20"/>
      <c r="VB233" s="20"/>
      <c r="VC233" s="20"/>
      <c r="VD233" s="20"/>
      <c r="VE233" s="20"/>
      <c r="VF233" s="20"/>
      <c r="VG233" s="20"/>
      <c r="VH233" s="20"/>
      <c r="VI233" s="20"/>
      <c r="VJ233" s="20"/>
      <c r="VK233" s="20"/>
      <c r="VL233" s="20"/>
      <c r="VM233" s="20"/>
      <c r="VN233" s="20"/>
      <c r="VO233" s="20"/>
      <c r="VP233" s="20"/>
      <c r="VQ233" s="20"/>
      <c r="VR233" s="20"/>
      <c r="VS233" s="20"/>
      <c r="VT233" s="20"/>
      <c r="VU233" s="20"/>
      <c r="VV233" s="20"/>
      <c r="VW233" s="20"/>
      <c r="VX233" s="20"/>
      <c r="VY233" s="20"/>
      <c r="VZ233" s="20"/>
      <c r="WA233" s="20"/>
      <c r="WB233" s="20"/>
      <c r="WC233" s="20"/>
      <c r="WD233" s="20"/>
      <c r="WE233" s="20"/>
      <c r="WF233" s="20"/>
      <c r="WG233" s="20"/>
      <c r="WH233" s="20"/>
      <c r="WI233" s="20"/>
      <c r="WJ233" s="20"/>
      <c r="WK233" s="20"/>
      <c r="WL233" s="20"/>
      <c r="WM233" s="20"/>
      <c r="WN233" s="20"/>
      <c r="WO233" s="20"/>
      <c r="WP233" s="20"/>
      <c r="WQ233" s="20"/>
      <c r="WR233" s="20"/>
      <c r="WS233" s="20"/>
      <c r="WT233" s="20"/>
      <c r="WU233" s="20"/>
      <c r="WV233" s="20"/>
      <c r="WW233" s="20"/>
      <c r="WX233" s="20"/>
      <c r="WY233" s="20"/>
      <c r="WZ233" s="20"/>
      <c r="XA233" s="20"/>
      <c r="XB233" s="20"/>
      <c r="XC233" s="20"/>
      <c r="XD233" s="20"/>
      <c r="XE233" s="20"/>
      <c r="XF233" s="20"/>
      <c r="XG233" s="20"/>
      <c r="XH233" s="20"/>
      <c r="XI233" s="20"/>
      <c r="XJ233" s="20"/>
      <c r="XK233" s="20"/>
      <c r="XL233" s="20"/>
      <c r="XM233" s="20"/>
      <c r="XN233" s="20"/>
      <c r="XO233" s="20"/>
      <c r="XP233" s="20"/>
      <c r="XQ233" s="20"/>
      <c r="XR233" s="20"/>
      <c r="XS233" s="20"/>
      <c r="XT233" s="20"/>
      <c r="XU233" s="20"/>
      <c r="XV233" s="20"/>
      <c r="XW233" s="20"/>
      <c r="XX233" s="20"/>
      <c r="XY233" s="20"/>
      <c r="XZ233" s="20"/>
      <c r="YA233" s="20"/>
      <c r="YB233" s="20"/>
      <c r="YC233" s="20"/>
      <c r="YD233" s="20"/>
      <c r="YE233" s="20"/>
      <c r="YF233" s="20"/>
      <c r="YG233" s="20"/>
      <c r="YH233" s="20"/>
      <c r="YI233" s="20"/>
      <c r="YJ233" s="20"/>
      <c r="YK233" s="20"/>
      <c r="YL233" s="20"/>
      <c r="YM233" s="20"/>
      <c r="YN233" s="20"/>
      <c r="YO233" s="20"/>
      <c r="YP233" s="20"/>
      <c r="YQ233" s="20"/>
      <c r="YR233" s="20"/>
      <c r="YS233" s="20"/>
      <c r="YT233" s="20"/>
      <c r="YU233" s="20"/>
      <c r="YV233" s="20"/>
      <c r="YW233" s="20"/>
      <c r="YX233" s="20"/>
      <c r="YY233" s="20"/>
      <c r="YZ233" s="20"/>
      <c r="ZA233" s="20"/>
      <c r="ZB233" s="20"/>
      <c r="ZC233" s="20"/>
      <c r="ZD233" s="20"/>
      <c r="ZE233" s="20"/>
      <c r="ZF233" s="20"/>
      <c r="ZG233" s="20"/>
      <c r="ZH233" s="20"/>
      <c r="ZI233" s="20"/>
      <c r="ZJ233" s="20"/>
      <c r="ZK233" s="20"/>
      <c r="ZL233" s="20"/>
      <c r="ZM233" s="20"/>
      <c r="ZN233" s="20"/>
      <c r="ZO233" s="20"/>
      <c r="ZP233" s="20"/>
      <c r="ZQ233" s="20"/>
      <c r="ZR233" s="20"/>
      <c r="ZS233" s="20"/>
      <c r="ZT233" s="20"/>
      <c r="ZU233" s="20"/>
      <c r="ZV233" s="20"/>
      <c r="ZW233" s="20"/>
      <c r="ZX233" s="20"/>
      <c r="ZY233" s="20"/>
      <c r="ZZ233" s="20"/>
      <c r="AAA233" s="20"/>
      <c r="AAB233" s="20"/>
      <c r="AAC233" s="20"/>
      <c r="AAD233" s="20"/>
      <c r="AAE233" s="20"/>
      <c r="AAF233" s="20"/>
      <c r="AAG233" s="20"/>
      <c r="AAH233" s="20"/>
      <c r="AAI233" s="20"/>
      <c r="AAJ233" s="20"/>
      <c r="AAK233" s="20"/>
      <c r="AAL233" s="20"/>
      <c r="AAM233" s="20"/>
      <c r="AAN233" s="20"/>
      <c r="AAO233" s="20"/>
      <c r="AAP233" s="20"/>
      <c r="AAQ233" s="20"/>
      <c r="AAR233" s="20"/>
      <c r="AAS233" s="20"/>
      <c r="AAT233" s="20"/>
      <c r="AAU233" s="20"/>
      <c r="AAV233" s="20"/>
      <c r="AAW233" s="20"/>
      <c r="AAX233" s="20"/>
      <c r="AAY233" s="20"/>
      <c r="AAZ233" s="20"/>
      <c r="ABA233" s="20"/>
      <c r="ABB233" s="20"/>
      <c r="ABC233" s="19"/>
    </row>
    <row r="234" spans="1:731" s="3" customFormat="1" ht="118.5" customHeight="1" x14ac:dyDescent="0.2">
      <c r="A234" s="172" t="s">
        <v>54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  <c r="IW234" s="20"/>
      <c r="IX234" s="20"/>
      <c r="IY234" s="20"/>
      <c r="IZ234" s="20"/>
      <c r="JA234" s="20"/>
      <c r="JB234" s="20"/>
      <c r="JC234" s="20"/>
      <c r="JD234" s="20"/>
      <c r="JE234" s="20"/>
      <c r="JF234" s="20"/>
      <c r="JG234" s="20"/>
      <c r="JH234" s="20"/>
      <c r="JI234" s="20"/>
      <c r="JJ234" s="20"/>
      <c r="JK234" s="20"/>
      <c r="JL234" s="20"/>
      <c r="JM234" s="20"/>
      <c r="JN234" s="20"/>
      <c r="JO234" s="20"/>
      <c r="JP234" s="20"/>
      <c r="JQ234" s="20"/>
      <c r="JR234" s="20"/>
      <c r="JS234" s="20"/>
      <c r="JT234" s="20"/>
      <c r="JU234" s="20"/>
      <c r="JV234" s="20"/>
      <c r="JW234" s="20"/>
      <c r="JX234" s="20"/>
      <c r="JY234" s="20"/>
      <c r="JZ234" s="20"/>
      <c r="KA234" s="20"/>
      <c r="KB234" s="20"/>
      <c r="KC234" s="20"/>
      <c r="KD234" s="20"/>
      <c r="KE234" s="20"/>
      <c r="KF234" s="20"/>
      <c r="KG234" s="20"/>
      <c r="KH234" s="20"/>
      <c r="KI234" s="20"/>
      <c r="KJ234" s="20"/>
      <c r="KK234" s="20"/>
      <c r="KL234" s="20"/>
      <c r="KM234" s="20"/>
      <c r="KN234" s="20"/>
      <c r="KO234" s="20"/>
      <c r="KP234" s="20"/>
      <c r="KQ234" s="20"/>
      <c r="KR234" s="20"/>
      <c r="KS234" s="20"/>
      <c r="KT234" s="20"/>
      <c r="KU234" s="20"/>
      <c r="KV234" s="20"/>
      <c r="KW234" s="20"/>
      <c r="KX234" s="20"/>
      <c r="KY234" s="20"/>
      <c r="KZ234" s="20"/>
      <c r="LA234" s="20"/>
      <c r="LB234" s="20"/>
      <c r="LC234" s="20"/>
      <c r="LD234" s="20"/>
      <c r="LE234" s="20"/>
      <c r="LF234" s="20"/>
      <c r="LG234" s="20"/>
      <c r="LH234" s="20"/>
      <c r="LI234" s="20"/>
      <c r="LJ234" s="20"/>
      <c r="LK234" s="20"/>
      <c r="LL234" s="20"/>
      <c r="LM234" s="20"/>
      <c r="LN234" s="20"/>
      <c r="LO234" s="20"/>
      <c r="LP234" s="20"/>
      <c r="LQ234" s="20"/>
      <c r="LR234" s="20"/>
      <c r="LS234" s="20"/>
      <c r="LT234" s="20"/>
      <c r="LU234" s="20"/>
      <c r="LV234" s="20"/>
      <c r="LW234" s="20"/>
      <c r="LX234" s="20"/>
      <c r="LY234" s="20"/>
      <c r="LZ234" s="20"/>
      <c r="MA234" s="20"/>
      <c r="MB234" s="20"/>
      <c r="MC234" s="20"/>
      <c r="MD234" s="20"/>
      <c r="ME234" s="20"/>
      <c r="MF234" s="20"/>
      <c r="MG234" s="20"/>
      <c r="MH234" s="20"/>
      <c r="MI234" s="20"/>
      <c r="MJ234" s="20"/>
      <c r="MK234" s="20"/>
      <c r="ML234" s="20"/>
      <c r="MM234" s="20"/>
      <c r="MN234" s="20"/>
      <c r="MO234" s="20"/>
      <c r="MP234" s="20"/>
      <c r="MQ234" s="20"/>
      <c r="MR234" s="20"/>
      <c r="MS234" s="20"/>
      <c r="MT234" s="20"/>
      <c r="MU234" s="20"/>
      <c r="MV234" s="20"/>
      <c r="MW234" s="20"/>
      <c r="MX234" s="20"/>
      <c r="MY234" s="20"/>
      <c r="MZ234" s="20"/>
      <c r="NA234" s="20"/>
      <c r="NB234" s="20"/>
      <c r="NC234" s="20"/>
      <c r="ND234" s="20"/>
      <c r="NE234" s="20"/>
      <c r="NF234" s="20"/>
      <c r="NG234" s="20"/>
      <c r="NH234" s="20"/>
      <c r="NI234" s="20"/>
      <c r="NJ234" s="20"/>
      <c r="NK234" s="20"/>
      <c r="NL234" s="20"/>
      <c r="NM234" s="20"/>
      <c r="NN234" s="20"/>
      <c r="NO234" s="20"/>
      <c r="NP234" s="20"/>
      <c r="NQ234" s="20"/>
      <c r="NR234" s="20"/>
      <c r="NS234" s="20"/>
      <c r="NT234" s="20"/>
      <c r="NU234" s="20"/>
      <c r="NV234" s="20"/>
      <c r="NW234" s="20"/>
      <c r="NX234" s="20"/>
      <c r="NY234" s="20"/>
      <c r="NZ234" s="20"/>
      <c r="OA234" s="20"/>
      <c r="OB234" s="20"/>
      <c r="OC234" s="20"/>
      <c r="OD234" s="20"/>
      <c r="OE234" s="20"/>
      <c r="OF234" s="20"/>
      <c r="OG234" s="20"/>
      <c r="OH234" s="20"/>
      <c r="OI234" s="20"/>
      <c r="OJ234" s="20"/>
      <c r="OK234" s="20"/>
      <c r="OL234" s="20"/>
      <c r="OM234" s="20"/>
      <c r="ON234" s="20"/>
      <c r="OO234" s="20"/>
      <c r="OP234" s="20"/>
      <c r="OQ234" s="20"/>
      <c r="OR234" s="20"/>
      <c r="OS234" s="20"/>
      <c r="OT234" s="20"/>
      <c r="OU234" s="20"/>
      <c r="OV234" s="20"/>
      <c r="OW234" s="20"/>
      <c r="OX234" s="20"/>
      <c r="OY234" s="20"/>
      <c r="OZ234" s="20"/>
      <c r="PA234" s="20"/>
      <c r="PB234" s="20"/>
      <c r="PC234" s="20"/>
      <c r="PD234" s="20"/>
      <c r="PE234" s="20"/>
      <c r="PF234" s="20"/>
      <c r="PG234" s="20"/>
      <c r="PH234" s="20"/>
      <c r="PI234" s="20"/>
      <c r="PJ234" s="20"/>
      <c r="PK234" s="20"/>
      <c r="PL234" s="20"/>
      <c r="PM234" s="20"/>
      <c r="PN234" s="20"/>
      <c r="PO234" s="20"/>
      <c r="PP234" s="20"/>
      <c r="PQ234" s="20"/>
      <c r="PR234" s="20"/>
      <c r="PS234" s="20"/>
      <c r="PT234" s="20"/>
      <c r="PU234" s="20"/>
      <c r="PV234" s="20"/>
      <c r="PW234" s="20"/>
      <c r="PX234" s="20"/>
      <c r="PY234" s="20"/>
      <c r="PZ234" s="20"/>
      <c r="QA234" s="20"/>
      <c r="QB234" s="20"/>
      <c r="QC234" s="20"/>
      <c r="QD234" s="20"/>
      <c r="QE234" s="20"/>
      <c r="QF234" s="20"/>
      <c r="QG234" s="20"/>
      <c r="QH234" s="20"/>
      <c r="QI234" s="20"/>
      <c r="QJ234" s="20"/>
      <c r="QK234" s="20"/>
      <c r="QL234" s="20"/>
      <c r="QM234" s="20"/>
      <c r="QN234" s="20"/>
      <c r="QO234" s="20"/>
      <c r="QP234" s="20"/>
      <c r="QQ234" s="20"/>
      <c r="QR234" s="20"/>
      <c r="QS234" s="20"/>
      <c r="QT234" s="20"/>
      <c r="QU234" s="20"/>
      <c r="QV234" s="20"/>
      <c r="QW234" s="20"/>
      <c r="QX234" s="20"/>
      <c r="QY234" s="20"/>
      <c r="QZ234" s="20"/>
      <c r="RA234" s="20"/>
      <c r="RB234" s="20"/>
      <c r="RC234" s="20"/>
      <c r="RD234" s="20"/>
      <c r="RE234" s="20"/>
      <c r="RF234" s="20"/>
      <c r="RG234" s="20"/>
      <c r="RH234" s="20"/>
      <c r="RI234" s="20"/>
      <c r="RJ234" s="20"/>
      <c r="RK234" s="20"/>
      <c r="RL234" s="20"/>
      <c r="RM234" s="20"/>
      <c r="RN234" s="20"/>
      <c r="RO234" s="20"/>
      <c r="RP234" s="20"/>
      <c r="RQ234" s="20"/>
      <c r="RR234" s="20"/>
      <c r="RS234" s="20"/>
      <c r="RT234" s="20"/>
      <c r="RU234" s="20"/>
      <c r="RV234" s="20"/>
      <c r="RW234" s="20"/>
      <c r="RX234" s="20"/>
      <c r="RY234" s="20"/>
      <c r="RZ234" s="20"/>
      <c r="SA234" s="20"/>
      <c r="SB234" s="20"/>
      <c r="SC234" s="20"/>
      <c r="SD234" s="20"/>
      <c r="SE234" s="20"/>
      <c r="SF234" s="20"/>
      <c r="SG234" s="20"/>
      <c r="SH234" s="20"/>
      <c r="SI234" s="20"/>
      <c r="SJ234" s="20"/>
      <c r="SK234" s="20"/>
      <c r="SL234" s="20"/>
      <c r="SM234" s="20"/>
      <c r="SN234" s="20"/>
      <c r="SO234" s="20"/>
      <c r="SP234" s="20"/>
      <c r="SQ234" s="20"/>
      <c r="SR234" s="20"/>
      <c r="SS234" s="20"/>
      <c r="ST234" s="20"/>
      <c r="SU234" s="20"/>
      <c r="SV234" s="20"/>
      <c r="SW234" s="20"/>
      <c r="SX234" s="20"/>
      <c r="SY234" s="20"/>
      <c r="SZ234" s="20"/>
      <c r="TA234" s="20"/>
      <c r="TB234" s="20"/>
      <c r="TC234" s="20"/>
      <c r="TD234" s="20"/>
      <c r="TE234" s="20"/>
      <c r="TF234" s="20"/>
      <c r="TG234" s="20"/>
      <c r="TH234" s="20"/>
      <c r="TI234" s="20"/>
      <c r="TJ234" s="20"/>
      <c r="TK234" s="20"/>
      <c r="TL234" s="20"/>
      <c r="TM234" s="20"/>
      <c r="TN234" s="20"/>
      <c r="TO234" s="20"/>
      <c r="TP234" s="20"/>
      <c r="TQ234" s="20"/>
      <c r="TR234" s="20"/>
      <c r="TS234" s="20"/>
      <c r="TT234" s="20"/>
      <c r="TU234" s="20"/>
      <c r="TV234" s="20"/>
      <c r="TW234" s="20"/>
      <c r="TX234" s="20"/>
      <c r="TY234" s="20"/>
      <c r="TZ234" s="20"/>
      <c r="UA234" s="20"/>
      <c r="UB234" s="20"/>
      <c r="UC234" s="20"/>
      <c r="UD234" s="20"/>
      <c r="UE234" s="20"/>
      <c r="UF234" s="20"/>
      <c r="UG234" s="20"/>
      <c r="UH234" s="20"/>
      <c r="UI234" s="20"/>
      <c r="UJ234" s="20"/>
      <c r="UK234" s="20"/>
      <c r="UL234" s="20"/>
      <c r="UM234" s="20"/>
      <c r="UN234" s="20"/>
      <c r="UO234" s="20"/>
      <c r="UP234" s="20"/>
      <c r="UQ234" s="20"/>
      <c r="UR234" s="20"/>
      <c r="US234" s="20"/>
      <c r="UT234" s="20"/>
      <c r="UU234" s="20"/>
      <c r="UV234" s="20"/>
      <c r="UW234" s="20"/>
      <c r="UX234" s="20"/>
      <c r="UY234" s="20"/>
      <c r="UZ234" s="20"/>
      <c r="VA234" s="20"/>
      <c r="VB234" s="20"/>
      <c r="VC234" s="20"/>
      <c r="VD234" s="20"/>
      <c r="VE234" s="20"/>
      <c r="VF234" s="20"/>
      <c r="VG234" s="20"/>
      <c r="VH234" s="20"/>
      <c r="VI234" s="20"/>
      <c r="VJ234" s="20"/>
      <c r="VK234" s="20"/>
      <c r="VL234" s="20"/>
      <c r="VM234" s="20"/>
      <c r="VN234" s="20"/>
      <c r="VO234" s="20"/>
      <c r="VP234" s="20"/>
      <c r="VQ234" s="20"/>
      <c r="VR234" s="20"/>
      <c r="VS234" s="20"/>
      <c r="VT234" s="20"/>
      <c r="VU234" s="20"/>
      <c r="VV234" s="20"/>
      <c r="VW234" s="20"/>
      <c r="VX234" s="20"/>
      <c r="VY234" s="20"/>
      <c r="VZ234" s="20"/>
      <c r="WA234" s="20"/>
      <c r="WB234" s="20"/>
      <c r="WC234" s="20"/>
      <c r="WD234" s="20"/>
      <c r="WE234" s="20"/>
      <c r="WF234" s="20"/>
      <c r="WG234" s="20"/>
      <c r="WH234" s="20"/>
      <c r="WI234" s="20"/>
      <c r="WJ234" s="20"/>
      <c r="WK234" s="20"/>
      <c r="WL234" s="20"/>
      <c r="WM234" s="20"/>
      <c r="WN234" s="20"/>
      <c r="WO234" s="20"/>
      <c r="WP234" s="20"/>
      <c r="WQ234" s="20"/>
      <c r="WR234" s="20"/>
      <c r="WS234" s="20"/>
      <c r="WT234" s="20"/>
      <c r="WU234" s="20"/>
      <c r="WV234" s="20"/>
      <c r="WW234" s="20"/>
      <c r="WX234" s="20"/>
      <c r="WY234" s="20"/>
      <c r="WZ234" s="20"/>
      <c r="XA234" s="20"/>
      <c r="XB234" s="20"/>
      <c r="XC234" s="20"/>
      <c r="XD234" s="20"/>
      <c r="XE234" s="20"/>
      <c r="XF234" s="20"/>
      <c r="XG234" s="20"/>
      <c r="XH234" s="20"/>
      <c r="XI234" s="20"/>
      <c r="XJ234" s="20"/>
      <c r="XK234" s="20"/>
      <c r="XL234" s="20"/>
      <c r="XM234" s="20"/>
      <c r="XN234" s="20"/>
      <c r="XO234" s="20"/>
      <c r="XP234" s="20"/>
      <c r="XQ234" s="20"/>
      <c r="XR234" s="20"/>
      <c r="XS234" s="20"/>
      <c r="XT234" s="20"/>
      <c r="XU234" s="20"/>
      <c r="XV234" s="20"/>
      <c r="XW234" s="20"/>
      <c r="XX234" s="20"/>
      <c r="XY234" s="20"/>
      <c r="XZ234" s="20"/>
      <c r="YA234" s="20"/>
      <c r="YB234" s="20"/>
      <c r="YC234" s="20"/>
      <c r="YD234" s="20"/>
      <c r="YE234" s="20"/>
      <c r="YF234" s="20"/>
      <c r="YG234" s="20"/>
      <c r="YH234" s="20"/>
      <c r="YI234" s="20"/>
      <c r="YJ234" s="20"/>
      <c r="YK234" s="20"/>
      <c r="YL234" s="20"/>
      <c r="YM234" s="20"/>
      <c r="YN234" s="20"/>
      <c r="YO234" s="20"/>
      <c r="YP234" s="20"/>
      <c r="YQ234" s="20"/>
      <c r="YR234" s="20"/>
      <c r="YS234" s="20"/>
      <c r="YT234" s="20"/>
      <c r="YU234" s="20"/>
      <c r="YV234" s="20"/>
      <c r="YW234" s="20"/>
      <c r="YX234" s="20"/>
      <c r="YY234" s="20"/>
      <c r="YZ234" s="20"/>
      <c r="ZA234" s="20"/>
      <c r="ZB234" s="20"/>
      <c r="ZC234" s="20"/>
      <c r="ZD234" s="20"/>
      <c r="ZE234" s="20"/>
      <c r="ZF234" s="20"/>
      <c r="ZG234" s="20"/>
      <c r="ZH234" s="20"/>
      <c r="ZI234" s="20"/>
      <c r="ZJ234" s="20"/>
      <c r="ZK234" s="20"/>
      <c r="ZL234" s="20"/>
      <c r="ZM234" s="20"/>
      <c r="ZN234" s="20"/>
      <c r="ZO234" s="20"/>
      <c r="ZP234" s="20"/>
      <c r="ZQ234" s="20"/>
      <c r="ZR234" s="20"/>
      <c r="ZS234" s="20"/>
      <c r="ZT234" s="20"/>
      <c r="ZU234" s="20"/>
      <c r="ZV234" s="20"/>
      <c r="ZW234" s="20"/>
      <c r="ZX234" s="20"/>
      <c r="ZY234" s="20"/>
      <c r="ZZ234" s="20"/>
      <c r="AAA234" s="20"/>
      <c r="AAB234" s="20"/>
      <c r="AAC234" s="20"/>
      <c r="AAD234" s="20"/>
      <c r="AAE234" s="20"/>
      <c r="AAF234" s="20"/>
      <c r="AAG234" s="20"/>
      <c r="AAH234" s="20"/>
      <c r="AAI234" s="20"/>
      <c r="AAJ234" s="20"/>
      <c r="AAK234" s="20"/>
      <c r="AAL234" s="20"/>
      <c r="AAM234" s="20"/>
      <c r="AAN234" s="20"/>
      <c r="AAO234" s="20"/>
      <c r="AAP234" s="20"/>
      <c r="AAQ234" s="20"/>
      <c r="AAR234" s="20"/>
      <c r="AAS234" s="20"/>
      <c r="AAT234" s="20"/>
      <c r="AAU234" s="20"/>
      <c r="AAV234" s="20"/>
      <c r="AAW234" s="20"/>
      <c r="AAX234" s="20"/>
      <c r="AAY234" s="20"/>
      <c r="AAZ234" s="20"/>
      <c r="ABA234" s="20"/>
      <c r="ABB234" s="20"/>
      <c r="ABC234" s="19"/>
    </row>
    <row r="235" spans="1:731" ht="41.25" customHeight="1" x14ac:dyDescent="0.2">
      <c r="A235" s="65" t="s">
        <v>163</v>
      </c>
      <c r="B235" s="6" t="s">
        <v>164</v>
      </c>
      <c r="C235" s="6">
        <v>14</v>
      </c>
      <c r="D235" s="4"/>
      <c r="E235" s="4">
        <v>14</v>
      </c>
      <c r="F235" s="4"/>
      <c r="G235" s="6">
        <v>0</v>
      </c>
      <c r="H235" s="4"/>
      <c r="I235" s="72"/>
      <c r="J235" s="71"/>
      <c r="K235" s="71"/>
      <c r="L235" s="71"/>
      <c r="M235" s="71"/>
      <c r="N235" s="71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  <c r="IW235" s="20"/>
      <c r="IX235" s="20"/>
      <c r="IY235" s="20"/>
      <c r="IZ235" s="20"/>
      <c r="JA235" s="20"/>
      <c r="JB235" s="20"/>
      <c r="JC235" s="20"/>
      <c r="JD235" s="20"/>
      <c r="JE235" s="20"/>
      <c r="JF235" s="20"/>
      <c r="JG235" s="20"/>
      <c r="JH235" s="20"/>
      <c r="JI235" s="20"/>
      <c r="JJ235" s="20"/>
      <c r="JK235" s="20"/>
      <c r="JL235" s="20"/>
      <c r="JM235" s="20"/>
      <c r="JN235" s="20"/>
      <c r="JO235" s="20"/>
      <c r="JP235" s="20"/>
      <c r="JQ235" s="20"/>
      <c r="JR235" s="20"/>
      <c r="JS235" s="20"/>
      <c r="JT235" s="20"/>
      <c r="JU235" s="20"/>
      <c r="JV235" s="20"/>
      <c r="JW235" s="20"/>
      <c r="JX235" s="20"/>
      <c r="JY235" s="20"/>
      <c r="JZ235" s="20"/>
      <c r="KA235" s="20"/>
      <c r="KB235" s="20"/>
      <c r="KC235" s="20"/>
      <c r="KD235" s="20"/>
      <c r="KE235" s="20"/>
      <c r="KF235" s="20"/>
      <c r="KG235" s="20"/>
      <c r="KH235" s="20"/>
      <c r="KI235" s="20"/>
      <c r="KJ235" s="20"/>
      <c r="KK235" s="20"/>
      <c r="KL235" s="20"/>
      <c r="KM235" s="20"/>
      <c r="KN235" s="20"/>
      <c r="KO235" s="20"/>
      <c r="KP235" s="20"/>
      <c r="KQ235" s="20"/>
      <c r="KR235" s="20"/>
      <c r="KS235" s="20"/>
      <c r="KT235" s="20"/>
      <c r="KU235" s="20"/>
      <c r="KV235" s="20"/>
      <c r="KW235" s="20"/>
      <c r="KX235" s="20"/>
      <c r="KY235" s="20"/>
      <c r="KZ235" s="20"/>
      <c r="LA235" s="20"/>
      <c r="LB235" s="20"/>
      <c r="LC235" s="20"/>
      <c r="LD235" s="20"/>
      <c r="LE235" s="20"/>
      <c r="LF235" s="20"/>
      <c r="LG235" s="20"/>
      <c r="LH235" s="20"/>
      <c r="LI235" s="20"/>
      <c r="LJ235" s="20"/>
      <c r="LK235" s="20"/>
      <c r="LL235" s="20"/>
      <c r="LM235" s="20"/>
      <c r="LN235" s="20"/>
      <c r="LO235" s="20"/>
      <c r="LP235" s="20"/>
      <c r="LQ235" s="20"/>
      <c r="LR235" s="20"/>
      <c r="LS235" s="20"/>
      <c r="LT235" s="20"/>
      <c r="LU235" s="20"/>
      <c r="LV235" s="20"/>
      <c r="LW235" s="20"/>
      <c r="LX235" s="20"/>
      <c r="LY235" s="20"/>
      <c r="LZ235" s="20"/>
      <c r="MA235" s="20"/>
      <c r="MB235" s="20"/>
      <c r="MC235" s="20"/>
      <c r="MD235" s="20"/>
      <c r="ME235" s="20"/>
      <c r="MF235" s="20"/>
      <c r="MG235" s="20"/>
      <c r="MH235" s="20"/>
      <c r="MI235" s="20"/>
      <c r="MJ235" s="20"/>
      <c r="MK235" s="20"/>
      <c r="ML235" s="20"/>
      <c r="MM235" s="20"/>
      <c r="MN235" s="20"/>
      <c r="MO235" s="20"/>
      <c r="MP235" s="20"/>
      <c r="MQ235" s="20"/>
      <c r="MR235" s="20"/>
      <c r="MS235" s="20"/>
      <c r="MT235" s="20"/>
      <c r="MU235" s="20"/>
      <c r="MV235" s="20"/>
      <c r="MW235" s="20"/>
      <c r="MX235" s="20"/>
      <c r="MY235" s="20"/>
      <c r="MZ235" s="20"/>
      <c r="NA235" s="20"/>
      <c r="NB235" s="20"/>
      <c r="NC235" s="20"/>
      <c r="ND235" s="20"/>
      <c r="NE235" s="20"/>
      <c r="NF235" s="20"/>
      <c r="NG235" s="20"/>
      <c r="NH235" s="20"/>
      <c r="NI235" s="20"/>
      <c r="NJ235" s="20"/>
      <c r="NK235" s="20"/>
      <c r="NL235" s="20"/>
      <c r="NM235" s="20"/>
      <c r="NN235" s="20"/>
      <c r="NO235" s="20"/>
      <c r="NP235" s="20"/>
      <c r="NQ235" s="20"/>
      <c r="NR235" s="20"/>
      <c r="NS235" s="20"/>
      <c r="NT235" s="20"/>
      <c r="NU235" s="20"/>
      <c r="NV235" s="20"/>
      <c r="NW235" s="20"/>
      <c r="NX235" s="20"/>
      <c r="NY235" s="20"/>
      <c r="NZ235" s="20"/>
      <c r="OA235" s="20"/>
      <c r="OB235" s="20"/>
      <c r="OC235" s="20"/>
      <c r="OD235" s="20"/>
      <c r="OE235" s="20"/>
      <c r="OF235" s="20"/>
      <c r="OG235" s="20"/>
      <c r="OH235" s="20"/>
      <c r="OI235" s="20"/>
      <c r="OJ235" s="20"/>
      <c r="OK235" s="20"/>
      <c r="OL235" s="20"/>
      <c r="OM235" s="20"/>
      <c r="ON235" s="20"/>
      <c r="OO235" s="20"/>
      <c r="OP235" s="20"/>
      <c r="OQ235" s="20"/>
      <c r="OR235" s="20"/>
      <c r="OS235" s="20"/>
      <c r="OT235" s="20"/>
      <c r="OU235" s="20"/>
      <c r="OV235" s="20"/>
      <c r="OW235" s="20"/>
      <c r="OX235" s="20"/>
      <c r="OY235" s="20"/>
      <c r="OZ235" s="20"/>
      <c r="PA235" s="20"/>
      <c r="PB235" s="20"/>
      <c r="PC235" s="20"/>
      <c r="PD235" s="20"/>
      <c r="PE235" s="20"/>
      <c r="PF235" s="20"/>
      <c r="PG235" s="20"/>
      <c r="PH235" s="20"/>
      <c r="PI235" s="20"/>
      <c r="PJ235" s="20"/>
      <c r="PK235" s="20"/>
      <c r="PL235" s="20"/>
      <c r="PM235" s="20"/>
      <c r="PN235" s="20"/>
      <c r="PO235" s="20"/>
      <c r="PP235" s="20"/>
      <c r="PQ235" s="20"/>
      <c r="PR235" s="20"/>
      <c r="PS235" s="20"/>
      <c r="PT235" s="20"/>
      <c r="PU235" s="20"/>
      <c r="PV235" s="20"/>
      <c r="PW235" s="20"/>
      <c r="PX235" s="20"/>
      <c r="PY235" s="20"/>
      <c r="PZ235" s="20"/>
      <c r="QA235" s="20"/>
      <c r="QB235" s="20"/>
      <c r="QC235" s="20"/>
      <c r="QD235" s="20"/>
      <c r="QE235" s="20"/>
      <c r="QF235" s="20"/>
      <c r="QG235" s="20"/>
      <c r="QH235" s="20"/>
      <c r="QI235" s="20"/>
      <c r="QJ235" s="20"/>
      <c r="QK235" s="20"/>
      <c r="QL235" s="20"/>
      <c r="QM235" s="20"/>
      <c r="QN235" s="20"/>
      <c r="QO235" s="20"/>
      <c r="QP235" s="20"/>
      <c r="QQ235" s="20"/>
      <c r="QR235" s="20"/>
      <c r="QS235" s="20"/>
      <c r="QT235" s="20"/>
      <c r="QU235" s="20"/>
      <c r="QV235" s="20"/>
      <c r="QW235" s="20"/>
      <c r="QX235" s="20"/>
      <c r="QY235" s="20"/>
      <c r="QZ235" s="20"/>
      <c r="RA235" s="20"/>
      <c r="RB235" s="20"/>
      <c r="RC235" s="20"/>
      <c r="RD235" s="20"/>
      <c r="RE235" s="20"/>
      <c r="RF235" s="20"/>
      <c r="RG235" s="20"/>
      <c r="RH235" s="20"/>
      <c r="RI235" s="20"/>
      <c r="RJ235" s="20"/>
      <c r="RK235" s="20"/>
      <c r="RL235" s="20"/>
      <c r="RM235" s="20"/>
      <c r="RN235" s="20"/>
      <c r="RO235" s="20"/>
      <c r="RP235" s="20"/>
      <c r="RQ235" s="20"/>
      <c r="RR235" s="20"/>
      <c r="RS235" s="20"/>
      <c r="RT235" s="20"/>
      <c r="RU235" s="20"/>
      <c r="RV235" s="20"/>
      <c r="RW235" s="20"/>
      <c r="RX235" s="20"/>
      <c r="RY235" s="20"/>
      <c r="RZ235" s="20"/>
      <c r="SA235" s="20"/>
      <c r="SB235" s="20"/>
      <c r="SC235" s="20"/>
      <c r="SD235" s="20"/>
      <c r="SE235" s="20"/>
      <c r="SF235" s="20"/>
      <c r="SG235" s="20"/>
      <c r="SH235" s="20"/>
      <c r="SI235" s="20"/>
      <c r="SJ235" s="20"/>
      <c r="SK235" s="20"/>
      <c r="SL235" s="20"/>
      <c r="SM235" s="20"/>
      <c r="SN235" s="20"/>
      <c r="SO235" s="20"/>
      <c r="SP235" s="20"/>
      <c r="SQ235" s="20"/>
      <c r="SR235" s="20"/>
      <c r="SS235" s="20"/>
      <c r="ST235" s="20"/>
      <c r="SU235" s="20"/>
      <c r="SV235" s="20"/>
      <c r="SW235" s="20"/>
      <c r="SX235" s="20"/>
      <c r="SY235" s="20"/>
      <c r="SZ235" s="20"/>
      <c r="TA235" s="20"/>
      <c r="TB235" s="20"/>
      <c r="TC235" s="20"/>
      <c r="TD235" s="20"/>
      <c r="TE235" s="20"/>
      <c r="TF235" s="20"/>
      <c r="TG235" s="20"/>
      <c r="TH235" s="20"/>
      <c r="TI235" s="20"/>
      <c r="TJ235" s="20"/>
      <c r="TK235" s="20"/>
      <c r="TL235" s="20"/>
      <c r="TM235" s="20"/>
      <c r="TN235" s="20"/>
      <c r="TO235" s="20"/>
      <c r="TP235" s="20"/>
      <c r="TQ235" s="20"/>
      <c r="TR235" s="20"/>
      <c r="TS235" s="20"/>
      <c r="TT235" s="20"/>
      <c r="TU235" s="20"/>
      <c r="TV235" s="20"/>
      <c r="TW235" s="20"/>
      <c r="TX235" s="20"/>
      <c r="TY235" s="20"/>
      <c r="TZ235" s="20"/>
      <c r="UA235" s="20"/>
      <c r="UB235" s="20"/>
      <c r="UC235" s="20"/>
      <c r="UD235" s="20"/>
      <c r="UE235" s="20"/>
      <c r="UF235" s="20"/>
      <c r="UG235" s="20"/>
      <c r="UH235" s="20"/>
      <c r="UI235" s="20"/>
      <c r="UJ235" s="20"/>
      <c r="UK235" s="20"/>
      <c r="UL235" s="20"/>
      <c r="UM235" s="20"/>
      <c r="UN235" s="20"/>
      <c r="UO235" s="20"/>
      <c r="UP235" s="20"/>
      <c r="UQ235" s="20"/>
      <c r="UR235" s="20"/>
      <c r="US235" s="20"/>
      <c r="UT235" s="20"/>
      <c r="UU235" s="20"/>
      <c r="UV235" s="20"/>
      <c r="UW235" s="20"/>
      <c r="UX235" s="20"/>
      <c r="UY235" s="20"/>
      <c r="UZ235" s="20"/>
      <c r="VA235" s="20"/>
      <c r="VB235" s="20"/>
      <c r="VC235" s="20"/>
      <c r="VD235" s="20"/>
      <c r="VE235" s="20"/>
      <c r="VF235" s="20"/>
      <c r="VG235" s="20"/>
      <c r="VH235" s="20"/>
      <c r="VI235" s="20"/>
      <c r="VJ235" s="20"/>
      <c r="VK235" s="20"/>
      <c r="VL235" s="20"/>
      <c r="VM235" s="20"/>
      <c r="VN235" s="20"/>
      <c r="VO235" s="20"/>
      <c r="VP235" s="20"/>
      <c r="VQ235" s="20"/>
      <c r="VR235" s="20"/>
      <c r="VS235" s="20"/>
      <c r="VT235" s="20"/>
      <c r="VU235" s="20"/>
      <c r="VV235" s="20"/>
      <c r="VW235" s="20"/>
      <c r="VX235" s="20"/>
      <c r="VY235" s="20"/>
      <c r="VZ235" s="20"/>
      <c r="WA235" s="20"/>
      <c r="WB235" s="20"/>
      <c r="WC235" s="20"/>
      <c r="WD235" s="20"/>
      <c r="WE235" s="20"/>
      <c r="WF235" s="20"/>
      <c r="WG235" s="20"/>
      <c r="WH235" s="20"/>
      <c r="WI235" s="20"/>
      <c r="WJ235" s="20"/>
      <c r="WK235" s="20"/>
      <c r="WL235" s="20"/>
      <c r="WM235" s="20"/>
      <c r="WN235" s="20"/>
      <c r="WO235" s="20"/>
      <c r="WP235" s="20"/>
      <c r="WQ235" s="20"/>
      <c r="WR235" s="20"/>
      <c r="WS235" s="20"/>
      <c r="WT235" s="20"/>
      <c r="WU235" s="20"/>
      <c r="WV235" s="20"/>
      <c r="WW235" s="20"/>
      <c r="WX235" s="20"/>
      <c r="WY235" s="20"/>
      <c r="WZ235" s="20"/>
      <c r="XA235" s="20"/>
      <c r="XB235" s="20"/>
      <c r="XC235" s="20"/>
      <c r="XD235" s="20"/>
      <c r="XE235" s="20"/>
      <c r="XF235" s="20"/>
      <c r="XG235" s="20"/>
      <c r="XH235" s="20"/>
      <c r="XI235" s="20"/>
      <c r="XJ235" s="20"/>
      <c r="XK235" s="20"/>
      <c r="XL235" s="20"/>
      <c r="XM235" s="20"/>
      <c r="XN235" s="20"/>
      <c r="XO235" s="20"/>
      <c r="XP235" s="20"/>
      <c r="XQ235" s="20"/>
      <c r="XR235" s="20"/>
      <c r="XS235" s="20"/>
      <c r="XT235" s="20"/>
      <c r="XU235" s="20"/>
      <c r="XV235" s="20"/>
      <c r="XW235" s="20"/>
      <c r="XX235" s="20"/>
      <c r="XY235" s="20"/>
      <c r="XZ235" s="20"/>
      <c r="YA235" s="20"/>
      <c r="YB235" s="20"/>
      <c r="YC235" s="20"/>
      <c r="YD235" s="20"/>
      <c r="YE235" s="20"/>
      <c r="YF235" s="20"/>
      <c r="YG235" s="20"/>
      <c r="YH235" s="20"/>
      <c r="YI235" s="20"/>
      <c r="YJ235" s="20"/>
      <c r="YK235" s="20"/>
      <c r="YL235" s="20"/>
      <c r="YM235" s="20"/>
      <c r="YN235" s="20"/>
      <c r="YO235" s="20"/>
      <c r="YP235" s="20"/>
      <c r="YQ235" s="20"/>
      <c r="YR235" s="20"/>
      <c r="YS235" s="20"/>
      <c r="YT235" s="20"/>
      <c r="YU235" s="20"/>
      <c r="YV235" s="20"/>
      <c r="YW235" s="20"/>
      <c r="YX235" s="20"/>
      <c r="YY235" s="20"/>
      <c r="YZ235" s="20"/>
      <c r="ZA235" s="20"/>
      <c r="ZB235" s="20"/>
      <c r="ZC235" s="20"/>
      <c r="ZD235" s="20"/>
      <c r="ZE235" s="20"/>
      <c r="ZF235" s="20"/>
      <c r="ZG235" s="20"/>
      <c r="ZH235" s="20"/>
      <c r="ZI235" s="20"/>
      <c r="ZJ235" s="20"/>
      <c r="ZK235" s="20"/>
      <c r="ZL235" s="20"/>
      <c r="ZM235" s="20"/>
      <c r="ZN235" s="20"/>
      <c r="ZO235" s="20"/>
      <c r="ZP235" s="20"/>
      <c r="ZQ235" s="20"/>
      <c r="ZR235" s="20"/>
      <c r="ZS235" s="20"/>
      <c r="ZT235" s="20"/>
      <c r="ZU235" s="20"/>
      <c r="ZV235" s="20"/>
      <c r="ZW235" s="20"/>
      <c r="ZX235" s="20"/>
      <c r="ZY235" s="20"/>
      <c r="ZZ235" s="20"/>
      <c r="AAA235" s="20"/>
      <c r="AAB235" s="20"/>
      <c r="AAC235" s="20"/>
      <c r="AAD235" s="20"/>
      <c r="AAE235" s="20"/>
      <c r="AAF235" s="20"/>
      <c r="AAG235" s="20"/>
      <c r="AAH235" s="20"/>
      <c r="AAI235" s="20"/>
      <c r="AAJ235" s="20"/>
      <c r="AAK235" s="20"/>
      <c r="AAL235" s="20"/>
      <c r="AAM235" s="20"/>
      <c r="AAN235" s="20"/>
      <c r="AAO235" s="20"/>
      <c r="AAP235" s="20"/>
      <c r="AAQ235" s="20"/>
      <c r="AAR235" s="20"/>
      <c r="AAS235" s="20"/>
      <c r="AAT235" s="20"/>
      <c r="AAU235" s="20"/>
      <c r="AAV235" s="20"/>
      <c r="AAW235" s="20"/>
      <c r="AAX235" s="20"/>
      <c r="AAY235" s="20"/>
      <c r="AAZ235" s="20"/>
      <c r="ABA235" s="20"/>
      <c r="ABB235" s="20"/>
    </row>
    <row r="236" spans="1:731" x14ac:dyDescent="0.2">
      <c r="A236" s="36" t="s">
        <v>97</v>
      </c>
      <c r="B236" s="86"/>
      <c r="C236" s="86">
        <f>C235</f>
        <v>14</v>
      </c>
      <c r="D236" s="86">
        <f t="shared" ref="D236:G237" si="50">D235</f>
        <v>0</v>
      </c>
      <c r="E236" s="86">
        <f t="shared" si="50"/>
        <v>14</v>
      </c>
      <c r="F236" s="86">
        <f t="shared" si="50"/>
        <v>0</v>
      </c>
      <c r="G236" s="86">
        <f t="shared" si="50"/>
        <v>0</v>
      </c>
      <c r="H236" s="98"/>
      <c r="I236" s="116"/>
      <c r="J236" s="111"/>
      <c r="K236" s="111"/>
      <c r="L236" s="111"/>
      <c r="M236" s="111"/>
      <c r="N236" s="111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  <c r="IW236" s="20"/>
      <c r="IX236" s="20"/>
      <c r="IY236" s="20"/>
      <c r="IZ236" s="20"/>
      <c r="JA236" s="20"/>
      <c r="JB236" s="20"/>
      <c r="JC236" s="20"/>
      <c r="JD236" s="20"/>
      <c r="JE236" s="20"/>
      <c r="JF236" s="20"/>
      <c r="JG236" s="20"/>
      <c r="JH236" s="20"/>
      <c r="JI236" s="20"/>
      <c r="JJ236" s="20"/>
      <c r="JK236" s="20"/>
      <c r="JL236" s="20"/>
      <c r="JM236" s="20"/>
      <c r="JN236" s="20"/>
      <c r="JO236" s="20"/>
      <c r="JP236" s="20"/>
      <c r="JQ236" s="20"/>
      <c r="JR236" s="20"/>
      <c r="JS236" s="20"/>
      <c r="JT236" s="20"/>
      <c r="JU236" s="20"/>
      <c r="JV236" s="20"/>
      <c r="JW236" s="20"/>
      <c r="JX236" s="20"/>
      <c r="JY236" s="20"/>
      <c r="JZ236" s="20"/>
      <c r="KA236" s="20"/>
      <c r="KB236" s="20"/>
      <c r="KC236" s="20"/>
      <c r="KD236" s="20"/>
      <c r="KE236" s="20"/>
      <c r="KF236" s="20"/>
      <c r="KG236" s="20"/>
      <c r="KH236" s="20"/>
      <c r="KI236" s="20"/>
      <c r="KJ236" s="20"/>
      <c r="KK236" s="20"/>
      <c r="KL236" s="20"/>
      <c r="KM236" s="20"/>
      <c r="KN236" s="20"/>
      <c r="KO236" s="20"/>
      <c r="KP236" s="20"/>
      <c r="KQ236" s="20"/>
      <c r="KR236" s="20"/>
      <c r="KS236" s="20"/>
      <c r="KT236" s="20"/>
      <c r="KU236" s="20"/>
      <c r="KV236" s="20"/>
      <c r="KW236" s="20"/>
      <c r="KX236" s="20"/>
      <c r="KY236" s="20"/>
      <c r="KZ236" s="20"/>
      <c r="LA236" s="20"/>
      <c r="LB236" s="20"/>
      <c r="LC236" s="20"/>
      <c r="LD236" s="20"/>
      <c r="LE236" s="20"/>
      <c r="LF236" s="20"/>
      <c r="LG236" s="20"/>
      <c r="LH236" s="20"/>
      <c r="LI236" s="20"/>
      <c r="LJ236" s="20"/>
      <c r="LK236" s="20"/>
      <c r="LL236" s="20"/>
      <c r="LM236" s="20"/>
      <c r="LN236" s="20"/>
      <c r="LO236" s="20"/>
      <c r="LP236" s="20"/>
      <c r="LQ236" s="20"/>
      <c r="LR236" s="20"/>
      <c r="LS236" s="20"/>
      <c r="LT236" s="20"/>
      <c r="LU236" s="20"/>
      <c r="LV236" s="20"/>
      <c r="LW236" s="20"/>
      <c r="LX236" s="20"/>
      <c r="LY236" s="20"/>
      <c r="LZ236" s="20"/>
      <c r="MA236" s="20"/>
      <c r="MB236" s="20"/>
      <c r="MC236" s="20"/>
      <c r="MD236" s="20"/>
      <c r="ME236" s="20"/>
      <c r="MF236" s="20"/>
      <c r="MG236" s="20"/>
      <c r="MH236" s="20"/>
      <c r="MI236" s="20"/>
      <c r="MJ236" s="20"/>
      <c r="MK236" s="20"/>
      <c r="ML236" s="20"/>
      <c r="MM236" s="20"/>
      <c r="MN236" s="20"/>
      <c r="MO236" s="20"/>
      <c r="MP236" s="20"/>
      <c r="MQ236" s="20"/>
      <c r="MR236" s="20"/>
      <c r="MS236" s="20"/>
      <c r="MT236" s="20"/>
      <c r="MU236" s="20"/>
      <c r="MV236" s="20"/>
      <c r="MW236" s="20"/>
      <c r="MX236" s="20"/>
      <c r="MY236" s="20"/>
      <c r="MZ236" s="20"/>
      <c r="NA236" s="20"/>
      <c r="NB236" s="20"/>
      <c r="NC236" s="20"/>
      <c r="ND236" s="20"/>
      <c r="NE236" s="20"/>
      <c r="NF236" s="20"/>
      <c r="NG236" s="20"/>
      <c r="NH236" s="20"/>
      <c r="NI236" s="20"/>
      <c r="NJ236" s="20"/>
      <c r="NK236" s="20"/>
      <c r="NL236" s="20"/>
      <c r="NM236" s="20"/>
      <c r="NN236" s="20"/>
      <c r="NO236" s="20"/>
      <c r="NP236" s="20"/>
      <c r="NQ236" s="20"/>
      <c r="NR236" s="20"/>
      <c r="NS236" s="20"/>
      <c r="NT236" s="20"/>
      <c r="NU236" s="20"/>
      <c r="NV236" s="20"/>
      <c r="NW236" s="20"/>
      <c r="NX236" s="20"/>
      <c r="NY236" s="20"/>
      <c r="NZ236" s="20"/>
      <c r="OA236" s="20"/>
      <c r="OB236" s="20"/>
      <c r="OC236" s="20"/>
      <c r="OD236" s="20"/>
      <c r="OE236" s="20"/>
      <c r="OF236" s="20"/>
      <c r="OG236" s="20"/>
      <c r="OH236" s="20"/>
      <c r="OI236" s="20"/>
      <c r="OJ236" s="20"/>
      <c r="OK236" s="20"/>
      <c r="OL236" s="20"/>
      <c r="OM236" s="20"/>
      <c r="ON236" s="20"/>
      <c r="OO236" s="20"/>
      <c r="OP236" s="20"/>
      <c r="OQ236" s="20"/>
      <c r="OR236" s="20"/>
      <c r="OS236" s="20"/>
      <c r="OT236" s="20"/>
      <c r="OU236" s="20"/>
      <c r="OV236" s="20"/>
      <c r="OW236" s="20"/>
      <c r="OX236" s="20"/>
      <c r="OY236" s="20"/>
      <c r="OZ236" s="20"/>
      <c r="PA236" s="20"/>
      <c r="PB236" s="20"/>
      <c r="PC236" s="20"/>
      <c r="PD236" s="20"/>
      <c r="PE236" s="20"/>
      <c r="PF236" s="20"/>
      <c r="PG236" s="20"/>
      <c r="PH236" s="20"/>
      <c r="PI236" s="20"/>
      <c r="PJ236" s="20"/>
      <c r="PK236" s="20"/>
      <c r="PL236" s="20"/>
      <c r="PM236" s="20"/>
      <c r="PN236" s="20"/>
      <c r="PO236" s="20"/>
      <c r="PP236" s="20"/>
      <c r="PQ236" s="20"/>
      <c r="PR236" s="20"/>
      <c r="PS236" s="20"/>
      <c r="PT236" s="20"/>
      <c r="PU236" s="20"/>
      <c r="PV236" s="20"/>
      <c r="PW236" s="20"/>
      <c r="PX236" s="20"/>
      <c r="PY236" s="20"/>
      <c r="PZ236" s="20"/>
      <c r="QA236" s="20"/>
      <c r="QB236" s="20"/>
      <c r="QC236" s="20"/>
      <c r="QD236" s="20"/>
      <c r="QE236" s="20"/>
      <c r="QF236" s="20"/>
      <c r="QG236" s="20"/>
      <c r="QH236" s="20"/>
      <c r="QI236" s="20"/>
      <c r="QJ236" s="20"/>
      <c r="QK236" s="20"/>
      <c r="QL236" s="20"/>
      <c r="QM236" s="20"/>
      <c r="QN236" s="20"/>
      <c r="QO236" s="20"/>
      <c r="QP236" s="20"/>
      <c r="QQ236" s="20"/>
      <c r="QR236" s="20"/>
      <c r="QS236" s="20"/>
      <c r="QT236" s="20"/>
      <c r="QU236" s="20"/>
      <c r="QV236" s="20"/>
      <c r="QW236" s="20"/>
      <c r="QX236" s="20"/>
      <c r="QY236" s="20"/>
      <c r="QZ236" s="20"/>
      <c r="RA236" s="20"/>
      <c r="RB236" s="20"/>
      <c r="RC236" s="20"/>
      <c r="RD236" s="20"/>
      <c r="RE236" s="20"/>
      <c r="RF236" s="20"/>
      <c r="RG236" s="20"/>
      <c r="RH236" s="20"/>
      <c r="RI236" s="20"/>
      <c r="RJ236" s="20"/>
      <c r="RK236" s="20"/>
      <c r="RL236" s="20"/>
      <c r="RM236" s="20"/>
      <c r="RN236" s="20"/>
      <c r="RO236" s="20"/>
      <c r="RP236" s="20"/>
      <c r="RQ236" s="20"/>
      <c r="RR236" s="20"/>
      <c r="RS236" s="20"/>
      <c r="RT236" s="20"/>
      <c r="RU236" s="20"/>
      <c r="RV236" s="20"/>
      <c r="RW236" s="20"/>
      <c r="RX236" s="20"/>
      <c r="RY236" s="20"/>
      <c r="RZ236" s="20"/>
      <c r="SA236" s="20"/>
      <c r="SB236" s="20"/>
      <c r="SC236" s="20"/>
      <c r="SD236" s="20"/>
      <c r="SE236" s="20"/>
      <c r="SF236" s="20"/>
      <c r="SG236" s="20"/>
      <c r="SH236" s="20"/>
      <c r="SI236" s="20"/>
      <c r="SJ236" s="20"/>
      <c r="SK236" s="20"/>
      <c r="SL236" s="20"/>
      <c r="SM236" s="20"/>
      <c r="SN236" s="20"/>
      <c r="SO236" s="20"/>
      <c r="SP236" s="20"/>
      <c r="SQ236" s="20"/>
      <c r="SR236" s="20"/>
      <c r="SS236" s="20"/>
      <c r="ST236" s="20"/>
      <c r="SU236" s="20"/>
      <c r="SV236" s="20"/>
      <c r="SW236" s="20"/>
      <c r="SX236" s="20"/>
      <c r="SY236" s="20"/>
      <c r="SZ236" s="20"/>
      <c r="TA236" s="20"/>
      <c r="TB236" s="20"/>
      <c r="TC236" s="20"/>
      <c r="TD236" s="20"/>
      <c r="TE236" s="20"/>
      <c r="TF236" s="20"/>
      <c r="TG236" s="20"/>
      <c r="TH236" s="20"/>
      <c r="TI236" s="20"/>
      <c r="TJ236" s="20"/>
      <c r="TK236" s="20"/>
      <c r="TL236" s="20"/>
      <c r="TM236" s="20"/>
      <c r="TN236" s="20"/>
      <c r="TO236" s="20"/>
      <c r="TP236" s="20"/>
      <c r="TQ236" s="20"/>
      <c r="TR236" s="20"/>
      <c r="TS236" s="20"/>
      <c r="TT236" s="20"/>
      <c r="TU236" s="20"/>
      <c r="TV236" s="20"/>
      <c r="TW236" s="20"/>
      <c r="TX236" s="20"/>
      <c r="TY236" s="20"/>
      <c r="TZ236" s="20"/>
      <c r="UA236" s="20"/>
      <c r="UB236" s="20"/>
      <c r="UC236" s="20"/>
      <c r="UD236" s="20"/>
      <c r="UE236" s="20"/>
      <c r="UF236" s="20"/>
      <c r="UG236" s="20"/>
      <c r="UH236" s="20"/>
      <c r="UI236" s="20"/>
      <c r="UJ236" s="20"/>
      <c r="UK236" s="20"/>
      <c r="UL236" s="20"/>
      <c r="UM236" s="20"/>
      <c r="UN236" s="20"/>
      <c r="UO236" s="20"/>
      <c r="UP236" s="20"/>
      <c r="UQ236" s="20"/>
      <c r="UR236" s="20"/>
      <c r="US236" s="20"/>
      <c r="UT236" s="20"/>
      <c r="UU236" s="20"/>
      <c r="UV236" s="20"/>
      <c r="UW236" s="20"/>
      <c r="UX236" s="20"/>
      <c r="UY236" s="20"/>
      <c r="UZ236" s="20"/>
      <c r="VA236" s="20"/>
      <c r="VB236" s="20"/>
      <c r="VC236" s="20"/>
      <c r="VD236" s="20"/>
      <c r="VE236" s="20"/>
      <c r="VF236" s="20"/>
      <c r="VG236" s="20"/>
      <c r="VH236" s="20"/>
      <c r="VI236" s="20"/>
      <c r="VJ236" s="20"/>
      <c r="VK236" s="20"/>
      <c r="VL236" s="20"/>
      <c r="VM236" s="20"/>
      <c r="VN236" s="20"/>
      <c r="VO236" s="20"/>
      <c r="VP236" s="20"/>
      <c r="VQ236" s="20"/>
      <c r="VR236" s="20"/>
      <c r="VS236" s="20"/>
      <c r="VT236" s="20"/>
      <c r="VU236" s="20"/>
      <c r="VV236" s="20"/>
      <c r="VW236" s="20"/>
      <c r="VX236" s="20"/>
      <c r="VY236" s="20"/>
      <c r="VZ236" s="20"/>
      <c r="WA236" s="20"/>
      <c r="WB236" s="20"/>
      <c r="WC236" s="20"/>
      <c r="WD236" s="20"/>
      <c r="WE236" s="20"/>
      <c r="WF236" s="20"/>
      <c r="WG236" s="20"/>
      <c r="WH236" s="20"/>
      <c r="WI236" s="20"/>
      <c r="WJ236" s="20"/>
      <c r="WK236" s="20"/>
      <c r="WL236" s="20"/>
      <c r="WM236" s="20"/>
      <c r="WN236" s="20"/>
      <c r="WO236" s="20"/>
      <c r="WP236" s="20"/>
      <c r="WQ236" s="20"/>
      <c r="WR236" s="20"/>
      <c r="WS236" s="20"/>
      <c r="WT236" s="20"/>
      <c r="WU236" s="20"/>
      <c r="WV236" s="20"/>
      <c r="WW236" s="20"/>
      <c r="WX236" s="20"/>
      <c r="WY236" s="20"/>
      <c r="WZ236" s="20"/>
      <c r="XA236" s="20"/>
      <c r="XB236" s="20"/>
      <c r="XC236" s="20"/>
      <c r="XD236" s="20"/>
      <c r="XE236" s="20"/>
      <c r="XF236" s="20"/>
      <c r="XG236" s="20"/>
      <c r="XH236" s="20"/>
      <c r="XI236" s="20"/>
      <c r="XJ236" s="20"/>
      <c r="XK236" s="20"/>
      <c r="XL236" s="20"/>
      <c r="XM236" s="20"/>
      <c r="XN236" s="20"/>
      <c r="XO236" s="20"/>
      <c r="XP236" s="20"/>
      <c r="XQ236" s="20"/>
      <c r="XR236" s="20"/>
      <c r="XS236" s="20"/>
      <c r="XT236" s="20"/>
      <c r="XU236" s="20"/>
      <c r="XV236" s="20"/>
      <c r="XW236" s="20"/>
      <c r="XX236" s="20"/>
      <c r="XY236" s="20"/>
      <c r="XZ236" s="20"/>
      <c r="YA236" s="20"/>
      <c r="YB236" s="20"/>
      <c r="YC236" s="20"/>
      <c r="YD236" s="20"/>
      <c r="YE236" s="20"/>
      <c r="YF236" s="20"/>
      <c r="YG236" s="20"/>
      <c r="YH236" s="20"/>
      <c r="YI236" s="20"/>
      <c r="YJ236" s="20"/>
      <c r="YK236" s="20"/>
      <c r="YL236" s="20"/>
      <c r="YM236" s="20"/>
      <c r="YN236" s="20"/>
      <c r="YO236" s="20"/>
      <c r="YP236" s="20"/>
      <c r="YQ236" s="20"/>
      <c r="YR236" s="20"/>
      <c r="YS236" s="20"/>
      <c r="YT236" s="20"/>
      <c r="YU236" s="20"/>
      <c r="YV236" s="20"/>
      <c r="YW236" s="20"/>
      <c r="YX236" s="20"/>
      <c r="YY236" s="20"/>
      <c r="YZ236" s="20"/>
      <c r="ZA236" s="20"/>
      <c r="ZB236" s="20"/>
      <c r="ZC236" s="20"/>
      <c r="ZD236" s="20"/>
      <c r="ZE236" s="20"/>
      <c r="ZF236" s="20"/>
      <c r="ZG236" s="20"/>
      <c r="ZH236" s="20"/>
      <c r="ZI236" s="20"/>
      <c r="ZJ236" s="20"/>
      <c r="ZK236" s="20"/>
      <c r="ZL236" s="20"/>
      <c r="ZM236" s="20"/>
      <c r="ZN236" s="20"/>
      <c r="ZO236" s="20"/>
      <c r="ZP236" s="20"/>
      <c r="ZQ236" s="20"/>
      <c r="ZR236" s="20"/>
      <c r="ZS236" s="20"/>
      <c r="ZT236" s="20"/>
      <c r="ZU236" s="20"/>
      <c r="ZV236" s="20"/>
      <c r="ZW236" s="20"/>
      <c r="ZX236" s="20"/>
      <c r="ZY236" s="20"/>
      <c r="ZZ236" s="20"/>
      <c r="AAA236" s="20"/>
      <c r="AAB236" s="20"/>
      <c r="AAC236" s="20"/>
      <c r="AAD236" s="20"/>
      <c r="AAE236" s="20"/>
      <c r="AAF236" s="20"/>
      <c r="AAG236" s="20"/>
      <c r="AAH236" s="20"/>
      <c r="AAI236" s="20"/>
      <c r="AAJ236" s="20"/>
      <c r="AAK236" s="20"/>
      <c r="AAL236" s="20"/>
      <c r="AAM236" s="20"/>
      <c r="AAN236" s="20"/>
      <c r="AAO236" s="20"/>
      <c r="AAP236" s="20"/>
      <c r="AAQ236" s="20"/>
      <c r="AAR236" s="20"/>
      <c r="AAS236" s="20"/>
      <c r="AAT236" s="20"/>
      <c r="AAU236" s="20"/>
      <c r="AAV236" s="20"/>
      <c r="AAW236" s="20"/>
      <c r="AAX236" s="20"/>
      <c r="AAY236" s="20"/>
      <c r="AAZ236" s="20"/>
      <c r="ABA236" s="20"/>
      <c r="ABB236" s="20"/>
    </row>
    <row r="237" spans="1:731" x14ac:dyDescent="0.2">
      <c r="A237" s="14" t="s">
        <v>21</v>
      </c>
      <c r="B237" s="30"/>
      <c r="C237" s="30">
        <f>C236</f>
        <v>14</v>
      </c>
      <c r="D237" s="30">
        <f t="shared" si="50"/>
        <v>0</v>
      </c>
      <c r="E237" s="30">
        <f t="shared" si="50"/>
        <v>14</v>
      </c>
      <c r="F237" s="30">
        <f t="shared" si="50"/>
        <v>0</v>
      </c>
      <c r="G237" s="30">
        <f t="shared" si="50"/>
        <v>0</v>
      </c>
      <c r="H237" s="30"/>
      <c r="I237" s="117"/>
      <c r="J237" s="117"/>
      <c r="K237" s="117"/>
      <c r="L237" s="117"/>
      <c r="M237" s="117"/>
      <c r="N237" s="117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  <c r="SO237" s="20"/>
      <c r="SP237" s="20"/>
      <c r="SQ237" s="20"/>
      <c r="SR237" s="20"/>
      <c r="SS237" s="20"/>
      <c r="ST237" s="20"/>
      <c r="SU237" s="20"/>
      <c r="SV237" s="20"/>
      <c r="SW237" s="20"/>
      <c r="SX237" s="20"/>
      <c r="SY237" s="20"/>
      <c r="SZ237" s="20"/>
      <c r="TA237" s="20"/>
      <c r="TB237" s="20"/>
      <c r="TC237" s="20"/>
      <c r="TD237" s="20"/>
      <c r="TE237" s="20"/>
      <c r="TF237" s="20"/>
      <c r="TG237" s="20"/>
      <c r="TH237" s="20"/>
      <c r="TI237" s="20"/>
      <c r="TJ237" s="20"/>
      <c r="TK237" s="20"/>
      <c r="TL237" s="20"/>
      <c r="TM237" s="20"/>
      <c r="TN237" s="20"/>
      <c r="TO237" s="20"/>
      <c r="TP237" s="20"/>
      <c r="TQ237" s="20"/>
      <c r="TR237" s="20"/>
      <c r="TS237" s="20"/>
      <c r="TT237" s="20"/>
      <c r="TU237" s="20"/>
      <c r="TV237" s="20"/>
      <c r="TW237" s="20"/>
      <c r="TX237" s="20"/>
      <c r="TY237" s="20"/>
      <c r="TZ237" s="20"/>
      <c r="UA237" s="20"/>
      <c r="UB237" s="20"/>
      <c r="UC237" s="20"/>
      <c r="UD237" s="20"/>
      <c r="UE237" s="20"/>
      <c r="UF237" s="20"/>
      <c r="UG237" s="20"/>
      <c r="UH237" s="20"/>
      <c r="UI237" s="20"/>
      <c r="UJ237" s="20"/>
      <c r="UK237" s="20"/>
      <c r="UL237" s="20"/>
      <c r="UM237" s="20"/>
      <c r="UN237" s="20"/>
      <c r="UO237" s="20"/>
      <c r="UP237" s="20"/>
      <c r="UQ237" s="20"/>
      <c r="UR237" s="20"/>
      <c r="US237" s="20"/>
      <c r="UT237" s="20"/>
      <c r="UU237" s="20"/>
      <c r="UV237" s="20"/>
      <c r="UW237" s="20"/>
      <c r="UX237" s="20"/>
      <c r="UY237" s="20"/>
      <c r="UZ237" s="20"/>
      <c r="VA237" s="20"/>
      <c r="VB237" s="20"/>
      <c r="VC237" s="20"/>
      <c r="VD237" s="20"/>
      <c r="VE237" s="20"/>
      <c r="VF237" s="20"/>
      <c r="VG237" s="20"/>
      <c r="VH237" s="20"/>
      <c r="VI237" s="20"/>
      <c r="VJ237" s="20"/>
      <c r="VK237" s="20"/>
      <c r="VL237" s="20"/>
      <c r="VM237" s="20"/>
      <c r="VN237" s="20"/>
      <c r="VO237" s="20"/>
      <c r="VP237" s="20"/>
      <c r="VQ237" s="20"/>
      <c r="VR237" s="20"/>
      <c r="VS237" s="20"/>
      <c r="VT237" s="20"/>
      <c r="VU237" s="20"/>
      <c r="VV237" s="20"/>
      <c r="VW237" s="20"/>
      <c r="VX237" s="20"/>
      <c r="VY237" s="20"/>
      <c r="VZ237" s="20"/>
      <c r="WA237" s="20"/>
      <c r="WB237" s="20"/>
      <c r="WC237" s="20"/>
      <c r="WD237" s="20"/>
      <c r="WE237" s="20"/>
      <c r="WF237" s="20"/>
      <c r="WG237" s="20"/>
      <c r="WH237" s="20"/>
      <c r="WI237" s="20"/>
      <c r="WJ237" s="20"/>
      <c r="WK237" s="20"/>
      <c r="WL237" s="20"/>
      <c r="WM237" s="20"/>
      <c r="WN237" s="20"/>
      <c r="WO237" s="20"/>
      <c r="WP237" s="20"/>
      <c r="WQ237" s="20"/>
      <c r="WR237" s="20"/>
      <c r="WS237" s="20"/>
      <c r="WT237" s="20"/>
      <c r="WU237" s="20"/>
      <c r="WV237" s="20"/>
      <c r="WW237" s="20"/>
      <c r="WX237" s="20"/>
      <c r="WY237" s="20"/>
      <c r="WZ237" s="20"/>
      <c r="XA237" s="20"/>
      <c r="XB237" s="20"/>
      <c r="XC237" s="20"/>
      <c r="XD237" s="20"/>
      <c r="XE237" s="20"/>
      <c r="XF237" s="20"/>
      <c r="XG237" s="20"/>
      <c r="XH237" s="20"/>
      <c r="XI237" s="20"/>
      <c r="XJ237" s="20"/>
      <c r="XK237" s="20"/>
      <c r="XL237" s="20"/>
      <c r="XM237" s="20"/>
      <c r="XN237" s="20"/>
      <c r="XO237" s="20"/>
      <c r="XP237" s="20"/>
      <c r="XQ237" s="20"/>
      <c r="XR237" s="20"/>
      <c r="XS237" s="20"/>
      <c r="XT237" s="20"/>
      <c r="XU237" s="20"/>
      <c r="XV237" s="20"/>
      <c r="XW237" s="20"/>
      <c r="XX237" s="20"/>
      <c r="XY237" s="20"/>
      <c r="XZ237" s="20"/>
      <c r="YA237" s="20"/>
      <c r="YB237" s="20"/>
      <c r="YC237" s="20"/>
      <c r="YD237" s="20"/>
      <c r="YE237" s="20"/>
      <c r="YF237" s="20"/>
      <c r="YG237" s="20"/>
      <c r="YH237" s="20"/>
      <c r="YI237" s="20"/>
      <c r="YJ237" s="20"/>
      <c r="YK237" s="20"/>
      <c r="YL237" s="20"/>
      <c r="YM237" s="20"/>
      <c r="YN237" s="20"/>
      <c r="YO237" s="20"/>
      <c r="YP237" s="20"/>
      <c r="YQ237" s="20"/>
      <c r="YR237" s="20"/>
      <c r="YS237" s="20"/>
      <c r="YT237" s="20"/>
      <c r="YU237" s="20"/>
      <c r="YV237" s="20"/>
      <c r="YW237" s="20"/>
      <c r="YX237" s="20"/>
      <c r="YY237" s="20"/>
      <c r="YZ237" s="20"/>
      <c r="ZA237" s="20"/>
      <c r="ZB237" s="20"/>
      <c r="ZC237" s="20"/>
      <c r="ZD237" s="20"/>
      <c r="ZE237" s="20"/>
      <c r="ZF237" s="20"/>
      <c r="ZG237" s="20"/>
      <c r="ZH237" s="20"/>
      <c r="ZI237" s="20"/>
      <c r="ZJ237" s="20"/>
      <c r="ZK237" s="20"/>
      <c r="ZL237" s="20"/>
      <c r="ZM237" s="20"/>
      <c r="ZN237" s="20"/>
      <c r="ZO237" s="20"/>
      <c r="ZP237" s="20"/>
      <c r="ZQ237" s="20"/>
      <c r="ZR237" s="20"/>
      <c r="ZS237" s="20"/>
      <c r="ZT237" s="20"/>
      <c r="ZU237" s="20"/>
      <c r="ZV237" s="20"/>
      <c r="ZW237" s="20"/>
      <c r="ZX237" s="20"/>
      <c r="ZY237" s="20"/>
      <c r="ZZ237" s="20"/>
      <c r="AAA237" s="20"/>
      <c r="AAB237" s="20"/>
      <c r="AAC237" s="20"/>
      <c r="AAD237" s="20"/>
      <c r="AAE237" s="20"/>
      <c r="AAF237" s="20"/>
      <c r="AAG237" s="20"/>
      <c r="AAH237" s="20"/>
      <c r="AAI237" s="20"/>
      <c r="AAJ237" s="20"/>
      <c r="AAK237" s="20"/>
      <c r="AAL237" s="20"/>
      <c r="AAM237" s="20"/>
      <c r="AAN237" s="20"/>
      <c r="AAO237" s="20"/>
      <c r="AAP237" s="20"/>
      <c r="AAQ237" s="20"/>
      <c r="AAR237" s="20"/>
      <c r="AAS237" s="20"/>
      <c r="AAT237" s="20"/>
      <c r="AAU237" s="20"/>
      <c r="AAV237" s="20"/>
      <c r="AAW237" s="20"/>
      <c r="AAX237" s="20"/>
      <c r="AAY237" s="20"/>
      <c r="AAZ237" s="20"/>
      <c r="ABA237" s="20"/>
      <c r="ABB237" s="20"/>
    </row>
    <row r="238" spans="1:731" s="3" customFormat="1" ht="36" customHeight="1" x14ac:dyDescent="0.2">
      <c r="A238" s="173" t="s">
        <v>142</v>
      </c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  <c r="IW238" s="20"/>
      <c r="IX238" s="20"/>
      <c r="IY238" s="20"/>
      <c r="IZ238" s="20"/>
      <c r="JA238" s="20"/>
      <c r="JB238" s="20"/>
      <c r="JC238" s="20"/>
      <c r="JD238" s="20"/>
      <c r="JE238" s="20"/>
      <c r="JF238" s="20"/>
      <c r="JG238" s="20"/>
      <c r="JH238" s="20"/>
      <c r="JI238" s="20"/>
      <c r="JJ238" s="20"/>
      <c r="JK238" s="20"/>
      <c r="JL238" s="20"/>
      <c r="JM238" s="20"/>
      <c r="JN238" s="20"/>
      <c r="JO238" s="20"/>
      <c r="JP238" s="20"/>
      <c r="JQ238" s="20"/>
      <c r="JR238" s="20"/>
      <c r="JS238" s="20"/>
      <c r="JT238" s="20"/>
      <c r="JU238" s="20"/>
      <c r="JV238" s="20"/>
      <c r="JW238" s="20"/>
      <c r="JX238" s="20"/>
      <c r="JY238" s="20"/>
      <c r="JZ238" s="20"/>
      <c r="KA238" s="20"/>
      <c r="KB238" s="20"/>
      <c r="KC238" s="20"/>
      <c r="KD238" s="20"/>
      <c r="KE238" s="20"/>
      <c r="KF238" s="20"/>
      <c r="KG238" s="20"/>
      <c r="KH238" s="20"/>
      <c r="KI238" s="20"/>
      <c r="KJ238" s="20"/>
      <c r="KK238" s="20"/>
      <c r="KL238" s="20"/>
      <c r="KM238" s="20"/>
      <c r="KN238" s="20"/>
      <c r="KO238" s="20"/>
      <c r="KP238" s="20"/>
      <c r="KQ238" s="20"/>
      <c r="KR238" s="20"/>
      <c r="KS238" s="20"/>
      <c r="KT238" s="20"/>
      <c r="KU238" s="20"/>
      <c r="KV238" s="20"/>
      <c r="KW238" s="20"/>
      <c r="KX238" s="20"/>
      <c r="KY238" s="20"/>
      <c r="KZ238" s="20"/>
      <c r="LA238" s="20"/>
      <c r="LB238" s="20"/>
      <c r="LC238" s="20"/>
      <c r="LD238" s="20"/>
      <c r="LE238" s="20"/>
      <c r="LF238" s="20"/>
      <c r="LG238" s="20"/>
      <c r="LH238" s="20"/>
      <c r="LI238" s="20"/>
      <c r="LJ238" s="20"/>
      <c r="LK238" s="20"/>
      <c r="LL238" s="20"/>
      <c r="LM238" s="20"/>
      <c r="LN238" s="20"/>
      <c r="LO238" s="20"/>
      <c r="LP238" s="20"/>
      <c r="LQ238" s="20"/>
      <c r="LR238" s="20"/>
      <c r="LS238" s="20"/>
      <c r="LT238" s="20"/>
      <c r="LU238" s="20"/>
      <c r="LV238" s="20"/>
      <c r="LW238" s="20"/>
      <c r="LX238" s="20"/>
      <c r="LY238" s="20"/>
      <c r="LZ238" s="20"/>
      <c r="MA238" s="20"/>
      <c r="MB238" s="20"/>
      <c r="MC238" s="20"/>
      <c r="MD238" s="20"/>
      <c r="ME238" s="20"/>
      <c r="MF238" s="20"/>
      <c r="MG238" s="20"/>
      <c r="MH238" s="20"/>
      <c r="MI238" s="20"/>
      <c r="MJ238" s="20"/>
      <c r="MK238" s="20"/>
      <c r="ML238" s="20"/>
      <c r="MM238" s="20"/>
      <c r="MN238" s="20"/>
      <c r="MO238" s="20"/>
      <c r="MP238" s="20"/>
      <c r="MQ238" s="20"/>
      <c r="MR238" s="20"/>
      <c r="MS238" s="20"/>
      <c r="MT238" s="20"/>
      <c r="MU238" s="20"/>
      <c r="MV238" s="20"/>
      <c r="MW238" s="20"/>
      <c r="MX238" s="20"/>
      <c r="MY238" s="20"/>
      <c r="MZ238" s="20"/>
      <c r="NA238" s="20"/>
      <c r="NB238" s="20"/>
      <c r="NC238" s="20"/>
      <c r="ND238" s="20"/>
      <c r="NE238" s="20"/>
      <c r="NF238" s="20"/>
      <c r="NG238" s="20"/>
      <c r="NH238" s="20"/>
      <c r="NI238" s="20"/>
      <c r="NJ238" s="20"/>
      <c r="NK238" s="20"/>
      <c r="NL238" s="20"/>
      <c r="NM238" s="20"/>
      <c r="NN238" s="20"/>
      <c r="NO238" s="20"/>
      <c r="NP238" s="20"/>
      <c r="NQ238" s="20"/>
      <c r="NR238" s="20"/>
      <c r="NS238" s="20"/>
      <c r="NT238" s="20"/>
      <c r="NU238" s="20"/>
      <c r="NV238" s="20"/>
      <c r="NW238" s="20"/>
      <c r="NX238" s="20"/>
      <c r="NY238" s="20"/>
      <c r="NZ238" s="20"/>
      <c r="OA238" s="20"/>
      <c r="OB238" s="20"/>
      <c r="OC238" s="20"/>
      <c r="OD238" s="20"/>
      <c r="OE238" s="20"/>
      <c r="OF238" s="20"/>
      <c r="OG238" s="20"/>
      <c r="OH238" s="20"/>
      <c r="OI238" s="20"/>
      <c r="OJ238" s="20"/>
      <c r="OK238" s="20"/>
      <c r="OL238" s="20"/>
      <c r="OM238" s="20"/>
      <c r="ON238" s="20"/>
      <c r="OO238" s="20"/>
      <c r="OP238" s="20"/>
      <c r="OQ238" s="20"/>
      <c r="OR238" s="20"/>
      <c r="OS238" s="20"/>
      <c r="OT238" s="20"/>
      <c r="OU238" s="20"/>
      <c r="OV238" s="20"/>
      <c r="OW238" s="20"/>
      <c r="OX238" s="20"/>
      <c r="OY238" s="20"/>
      <c r="OZ238" s="20"/>
      <c r="PA238" s="20"/>
      <c r="PB238" s="20"/>
      <c r="PC238" s="20"/>
      <c r="PD238" s="20"/>
      <c r="PE238" s="20"/>
      <c r="PF238" s="20"/>
      <c r="PG238" s="20"/>
      <c r="PH238" s="20"/>
      <c r="PI238" s="20"/>
      <c r="PJ238" s="20"/>
      <c r="PK238" s="20"/>
      <c r="PL238" s="20"/>
      <c r="PM238" s="20"/>
      <c r="PN238" s="20"/>
      <c r="PO238" s="20"/>
      <c r="PP238" s="20"/>
      <c r="PQ238" s="20"/>
      <c r="PR238" s="20"/>
      <c r="PS238" s="20"/>
      <c r="PT238" s="20"/>
      <c r="PU238" s="20"/>
      <c r="PV238" s="20"/>
      <c r="PW238" s="20"/>
      <c r="PX238" s="20"/>
      <c r="PY238" s="20"/>
      <c r="PZ238" s="20"/>
      <c r="QA238" s="20"/>
      <c r="QB238" s="20"/>
      <c r="QC238" s="20"/>
      <c r="QD238" s="20"/>
      <c r="QE238" s="20"/>
      <c r="QF238" s="20"/>
      <c r="QG238" s="20"/>
      <c r="QH238" s="20"/>
      <c r="QI238" s="20"/>
      <c r="QJ238" s="20"/>
      <c r="QK238" s="20"/>
      <c r="QL238" s="20"/>
      <c r="QM238" s="20"/>
      <c r="QN238" s="20"/>
      <c r="QO238" s="20"/>
      <c r="QP238" s="20"/>
      <c r="QQ238" s="20"/>
      <c r="QR238" s="20"/>
      <c r="QS238" s="20"/>
      <c r="QT238" s="20"/>
      <c r="QU238" s="20"/>
      <c r="QV238" s="20"/>
      <c r="QW238" s="20"/>
      <c r="QX238" s="20"/>
      <c r="QY238" s="20"/>
      <c r="QZ238" s="20"/>
      <c r="RA238" s="20"/>
      <c r="RB238" s="20"/>
      <c r="RC238" s="20"/>
      <c r="RD238" s="20"/>
      <c r="RE238" s="20"/>
      <c r="RF238" s="20"/>
      <c r="RG238" s="20"/>
      <c r="RH238" s="20"/>
      <c r="RI238" s="20"/>
      <c r="RJ238" s="20"/>
      <c r="RK238" s="20"/>
      <c r="RL238" s="20"/>
      <c r="RM238" s="20"/>
      <c r="RN238" s="20"/>
      <c r="RO238" s="20"/>
      <c r="RP238" s="20"/>
      <c r="RQ238" s="20"/>
      <c r="RR238" s="20"/>
      <c r="RS238" s="20"/>
      <c r="RT238" s="20"/>
      <c r="RU238" s="20"/>
      <c r="RV238" s="20"/>
      <c r="RW238" s="20"/>
      <c r="RX238" s="20"/>
      <c r="RY238" s="20"/>
      <c r="RZ238" s="20"/>
      <c r="SA238" s="20"/>
      <c r="SB238" s="20"/>
      <c r="SC238" s="20"/>
      <c r="SD238" s="20"/>
      <c r="SE238" s="20"/>
      <c r="SF238" s="20"/>
      <c r="SG238" s="20"/>
      <c r="SH238" s="20"/>
      <c r="SI238" s="20"/>
      <c r="SJ238" s="20"/>
      <c r="SK238" s="20"/>
      <c r="SL238" s="20"/>
      <c r="SM238" s="20"/>
      <c r="SN238" s="20"/>
      <c r="SO238" s="20"/>
      <c r="SP238" s="20"/>
      <c r="SQ238" s="20"/>
      <c r="SR238" s="20"/>
      <c r="SS238" s="20"/>
      <c r="ST238" s="20"/>
      <c r="SU238" s="20"/>
      <c r="SV238" s="20"/>
      <c r="SW238" s="20"/>
      <c r="SX238" s="20"/>
      <c r="SY238" s="20"/>
      <c r="SZ238" s="20"/>
      <c r="TA238" s="20"/>
      <c r="TB238" s="20"/>
      <c r="TC238" s="20"/>
      <c r="TD238" s="20"/>
      <c r="TE238" s="20"/>
      <c r="TF238" s="20"/>
      <c r="TG238" s="20"/>
      <c r="TH238" s="20"/>
      <c r="TI238" s="20"/>
      <c r="TJ238" s="20"/>
      <c r="TK238" s="20"/>
      <c r="TL238" s="20"/>
      <c r="TM238" s="20"/>
      <c r="TN238" s="20"/>
      <c r="TO238" s="20"/>
      <c r="TP238" s="20"/>
      <c r="TQ238" s="20"/>
      <c r="TR238" s="20"/>
      <c r="TS238" s="20"/>
      <c r="TT238" s="20"/>
      <c r="TU238" s="20"/>
      <c r="TV238" s="20"/>
      <c r="TW238" s="20"/>
      <c r="TX238" s="20"/>
      <c r="TY238" s="20"/>
      <c r="TZ238" s="20"/>
      <c r="UA238" s="20"/>
      <c r="UB238" s="20"/>
      <c r="UC238" s="20"/>
      <c r="UD238" s="20"/>
      <c r="UE238" s="20"/>
      <c r="UF238" s="20"/>
      <c r="UG238" s="20"/>
      <c r="UH238" s="20"/>
      <c r="UI238" s="20"/>
      <c r="UJ238" s="20"/>
      <c r="UK238" s="20"/>
      <c r="UL238" s="20"/>
      <c r="UM238" s="20"/>
      <c r="UN238" s="20"/>
      <c r="UO238" s="20"/>
      <c r="UP238" s="20"/>
      <c r="UQ238" s="20"/>
      <c r="UR238" s="20"/>
      <c r="US238" s="20"/>
      <c r="UT238" s="20"/>
      <c r="UU238" s="20"/>
      <c r="UV238" s="20"/>
      <c r="UW238" s="20"/>
      <c r="UX238" s="20"/>
      <c r="UY238" s="20"/>
      <c r="UZ238" s="20"/>
      <c r="VA238" s="20"/>
      <c r="VB238" s="20"/>
      <c r="VC238" s="20"/>
      <c r="VD238" s="20"/>
      <c r="VE238" s="20"/>
      <c r="VF238" s="20"/>
      <c r="VG238" s="20"/>
      <c r="VH238" s="20"/>
      <c r="VI238" s="20"/>
      <c r="VJ238" s="20"/>
      <c r="VK238" s="20"/>
      <c r="VL238" s="20"/>
      <c r="VM238" s="20"/>
      <c r="VN238" s="20"/>
      <c r="VO238" s="20"/>
      <c r="VP238" s="20"/>
      <c r="VQ238" s="20"/>
      <c r="VR238" s="20"/>
      <c r="VS238" s="20"/>
      <c r="VT238" s="20"/>
      <c r="VU238" s="20"/>
      <c r="VV238" s="20"/>
      <c r="VW238" s="20"/>
      <c r="VX238" s="20"/>
      <c r="VY238" s="20"/>
      <c r="VZ238" s="20"/>
      <c r="WA238" s="20"/>
      <c r="WB238" s="20"/>
      <c r="WC238" s="20"/>
      <c r="WD238" s="20"/>
      <c r="WE238" s="20"/>
      <c r="WF238" s="20"/>
      <c r="WG238" s="20"/>
      <c r="WH238" s="20"/>
      <c r="WI238" s="20"/>
      <c r="WJ238" s="20"/>
      <c r="WK238" s="20"/>
      <c r="WL238" s="20"/>
      <c r="WM238" s="20"/>
      <c r="WN238" s="20"/>
      <c r="WO238" s="20"/>
      <c r="WP238" s="20"/>
      <c r="WQ238" s="20"/>
      <c r="WR238" s="20"/>
      <c r="WS238" s="20"/>
      <c r="WT238" s="20"/>
      <c r="WU238" s="20"/>
      <c r="WV238" s="20"/>
      <c r="WW238" s="20"/>
      <c r="WX238" s="20"/>
      <c r="WY238" s="20"/>
      <c r="WZ238" s="20"/>
      <c r="XA238" s="20"/>
      <c r="XB238" s="20"/>
      <c r="XC238" s="20"/>
      <c r="XD238" s="20"/>
      <c r="XE238" s="20"/>
      <c r="XF238" s="20"/>
      <c r="XG238" s="20"/>
      <c r="XH238" s="20"/>
      <c r="XI238" s="20"/>
      <c r="XJ238" s="20"/>
      <c r="XK238" s="20"/>
      <c r="XL238" s="20"/>
      <c r="XM238" s="20"/>
      <c r="XN238" s="20"/>
      <c r="XO238" s="20"/>
      <c r="XP238" s="20"/>
      <c r="XQ238" s="20"/>
      <c r="XR238" s="20"/>
      <c r="XS238" s="20"/>
      <c r="XT238" s="20"/>
      <c r="XU238" s="20"/>
      <c r="XV238" s="20"/>
      <c r="XW238" s="20"/>
      <c r="XX238" s="20"/>
      <c r="XY238" s="20"/>
      <c r="XZ238" s="20"/>
      <c r="YA238" s="20"/>
      <c r="YB238" s="20"/>
      <c r="YC238" s="20"/>
      <c r="YD238" s="20"/>
      <c r="YE238" s="20"/>
      <c r="YF238" s="20"/>
      <c r="YG238" s="20"/>
      <c r="YH238" s="20"/>
      <c r="YI238" s="20"/>
      <c r="YJ238" s="20"/>
      <c r="YK238" s="20"/>
      <c r="YL238" s="20"/>
      <c r="YM238" s="20"/>
      <c r="YN238" s="20"/>
      <c r="YO238" s="20"/>
      <c r="YP238" s="20"/>
      <c r="YQ238" s="20"/>
      <c r="YR238" s="20"/>
      <c r="YS238" s="20"/>
      <c r="YT238" s="20"/>
      <c r="YU238" s="20"/>
      <c r="YV238" s="20"/>
      <c r="YW238" s="20"/>
      <c r="YX238" s="20"/>
      <c r="YY238" s="20"/>
      <c r="YZ238" s="20"/>
      <c r="ZA238" s="20"/>
      <c r="ZB238" s="20"/>
      <c r="ZC238" s="20"/>
      <c r="ZD238" s="20"/>
      <c r="ZE238" s="20"/>
      <c r="ZF238" s="20"/>
      <c r="ZG238" s="20"/>
      <c r="ZH238" s="20"/>
      <c r="ZI238" s="20"/>
      <c r="ZJ238" s="20"/>
      <c r="ZK238" s="20"/>
      <c r="ZL238" s="20"/>
      <c r="ZM238" s="20"/>
      <c r="ZN238" s="20"/>
      <c r="ZO238" s="20"/>
      <c r="ZP238" s="20"/>
      <c r="ZQ238" s="20"/>
      <c r="ZR238" s="20"/>
      <c r="ZS238" s="20"/>
      <c r="ZT238" s="20"/>
      <c r="ZU238" s="20"/>
      <c r="ZV238" s="20"/>
      <c r="ZW238" s="20"/>
      <c r="ZX238" s="20"/>
      <c r="ZY238" s="20"/>
      <c r="ZZ238" s="20"/>
      <c r="AAA238" s="20"/>
      <c r="AAB238" s="20"/>
      <c r="AAC238" s="20"/>
      <c r="AAD238" s="20"/>
      <c r="AAE238" s="20"/>
      <c r="AAF238" s="20"/>
      <c r="AAG238" s="20"/>
      <c r="AAH238" s="20"/>
      <c r="AAI238" s="20"/>
      <c r="AAJ238" s="20"/>
      <c r="AAK238" s="20"/>
      <c r="AAL238" s="20"/>
      <c r="AAM238" s="20"/>
      <c r="AAN238" s="20"/>
      <c r="AAO238" s="20"/>
      <c r="AAP238" s="20"/>
      <c r="AAQ238" s="20"/>
      <c r="AAR238" s="20"/>
      <c r="AAS238" s="20"/>
      <c r="AAT238" s="20"/>
      <c r="AAU238" s="20"/>
      <c r="AAV238" s="20"/>
      <c r="AAW238" s="20"/>
      <c r="AAX238" s="20"/>
      <c r="AAY238" s="20"/>
      <c r="AAZ238" s="20"/>
      <c r="ABA238" s="20"/>
      <c r="ABB238" s="20"/>
      <c r="ABC238" s="19"/>
    </row>
    <row r="239" spans="1:731" s="3" customFormat="1" ht="27.75" customHeight="1" x14ac:dyDescent="0.2">
      <c r="A239" s="172" t="s">
        <v>116</v>
      </c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  <c r="JP239" s="20"/>
      <c r="JQ239" s="20"/>
      <c r="JR239" s="20"/>
      <c r="JS239" s="20"/>
      <c r="JT239" s="20"/>
      <c r="JU239" s="20"/>
      <c r="JV239" s="20"/>
      <c r="JW239" s="20"/>
      <c r="JX239" s="20"/>
      <c r="JY239" s="20"/>
      <c r="JZ239" s="20"/>
      <c r="KA239" s="20"/>
      <c r="KB239" s="20"/>
      <c r="KC239" s="20"/>
      <c r="KD239" s="20"/>
      <c r="KE239" s="20"/>
      <c r="KF239" s="20"/>
      <c r="KG239" s="20"/>
      <c r="KH239" s="20"/>
      <c r="KI239" s="20"/>
      <c r="KJ239" s="20"/>
      <c r="KK239" s="20"/>
      <c r="KL239" s="20"/>
      <c r="KM239" s="20"/>
      <c r="KN239" s="20"/>
      <c r="KO239" s="20"/>
      <c r="KP239" s="20"/>
      <c r="KQ239" s="20"/>
      <c r="KR239" s="20"/>
      <c r="KS239" s="20"/>
      <c r="KT239" s="20"/>
      <c r="KU239" s="20"/>
      <c r="KV239" s="20"/>
      <c r="KW239" s="20"/>
      <c r="KX239" s="20"/>
      <c r="KY239" s="20"/>
      <c r="KZ239" s="20"/>
      <c r="LA239" s="20"/>
      <c r="LB239" s="20"/>
      <c r="LC239" s="20"/>
      <c r="LD239" s="20"/>
      <c r="LE239" s="20"/>
      <c r="LF239" s="20"/>
      <c r="LG239" s="20"/>
      <c r="LH239" s="20"/>
      <c r="LI239" s="20"/>
      <c r="LJ239" s="20"/>
      <c r="LK239" s="20"/>
      <c r="LL239" s="20"/>
      <c r="LM239" s="20"/>
      <c r="LN239" s="20"/>
      <c r="LO239" s="20"/>
      <c r="LP239" s="20"/>
      <c r="LQ239" s="20"/>
      <c r="LR239" s="20"/>
      <c r="LS239" s="20"/>
      <c r="LT239" s="20"/>
      <c r="LU239" s="20"/>
      <c r="LV239" s="20"/>
      <c r="LW239" s="20"/>
      <c r="LX239" s="20"/>
      <c r="LY239" s="20"/>
      <c r="LZ239" s="20"/>
      <c r="MA239" s="20"/>
      <c r="MB239" s="20"/>
      <c r="MC239" s="20"/>
      <c r="MD239" s="20"/>
      <c r="ME239" s="20"/>
      <c r="MF239" s="20"/>
      <c r="MG239" s="20"/>
      <c r="MH239" s="20"/>
      <c r="MI239" s="20"/>
      <c r="MJ239" s="20"/>
      <c r="MK239" s="20"/>
      <c r="ML239" s="20"/>
      <c r="MM239" s="20"/>
      <c r="MN239" s="20"/>
      <c r="MO239" s="20"/>
      <c r="MP239" s="20"/>
      <c r="MQ239" s="20"/>
      <c r="MR239" s="20"/>
      <c r="MS239" s="20"/>
      <c r="MT239" s="20"/>
      <c r="MU239" s="20"/>
      <c r="MV239" s="20"/>
      <c r="MW239" s="20"/>
      <c r="MX239" s="20"/>
      <c r="MY239" s="20"/>
      <c r="MZ239" s="20"/>
      <c r="NA239" s="20"/>
      <c r="NB239" s="20"/>
      <c r="NC239" s="20"/>
      <c r="ND239" s="20"/>
      <c r="NE239" s="20"/>
      <c r="NF239" s="20"/>
      <c r="NG239" s="20"/>
      <c r="NH239" s="20"/>
      <c r="NI239" s="20"/>
      <c r="NJ239" s="20"/>
      <c r="NK239" s="20"/>
      <c r="NL239" s="20"/>
      <c r="NM239" s="20"/>
      <c r="NN239" s="20"/>
      <c r="NO239" s="20"/>
      <c r="NP239" s="20"/>
      <c r="NQ239" s="20"/>
      <c r="NR239" s="20"/>
      <c r="NS239" s="20"/>
      <c r="NT239" s="20"/>
      <c r="NU239" s="20"/>
      <c r="NV239" s="20"/>
      <c r="NW239" s="20"/>
      <c r="NX239" s="20"/>
      <c r="NY239" s="20"/>
      <c r="NZ239" s="20"/>
      <c r="OA239" s="20"/>
      <c r="OB239" s="20"/>
      <c r="OC239" s="20"/>
      <c r="OD239" s="20"/>
      <c r="OE239" s="20"/>
      <c r="OF239" s="20"/>
      <c r="OG239" s="20"/>
      <c r="OH239" s="20"/>
      <c r="OI239" s="20"/>
      <c r="OJ239" s="20"/>
      <c r="OK239" s="20"/>
      <c r="OL239" s="20"/>
      <c r="OM239" s="20"/>
      <c r="ON239" s="20"/>
      <c r="OO239" s="20"/>
      <c r="OP239" s="20"/>
      <c r="OQ239" s="20"/>
      <c r="OR239" s="20"/>
      <c r="OS239" s="20"/>
      <c r="OT239" s="20"/>
      <c r="OU239" s="20"/>
      <c r="OV239" s="20"/>
      <c r="OW239" s="20"/>
      <c r="OX239" s="20"/>
      <c r="OY239" s="20"/>
      <c r="OZ239" s="20"/>
      <c r="PA239" s="20"/>
      <c r="PB239" s="20"/>
      <c r="PC239" s="20"/>
      <c r="PD239" s="20"/>
      <c r="PE239" s="20"/>
      <c r="PF239" s="20"/>
      <c r="PG239" s="20"/>
      <c r="PH239" s="20"/>
      <c r="PI239" s="20"/>
      <c r="PJ239" s="20"/>
      <c r="PK239" s="20"/>
      <c r="PL239" s="20"/>
      <c r="PM239" s="20"/>
      <c r="PN239" s="20"/>
      <c r="PO239" s="20"/>
      <c r="PP239" s="20"/>
      <c r="PQ239" s="20"/>
      <c r="PR239" s="20"/>
      <c r="PS239" s="20"/>
      <c r="PT239" s="20"/>
      <c r="PU239" s="20"/>
      <c r="PV239" s="20"/>
      <c r="PW239" s="20"/>
      <c r="PX239" s="20"/>
      <c r="PY239" s="20"/>
      <c r="PZ239" s="20"/>
      <c r="QA239" s="20"/>
      <c r="QB239" s="20"/>
      <c r="QC239" s="20"/>
      <c r="QD239" s="20"/>
      <c r="QE239" s="20"/>
      <c r="QF239" s="20"/>
      <c r="QG239" s="20"/>
      <c r="QH239" s="20"/>
      <c r="QI239" s="20"/>
      <c r="QJ239" s="20"/>
      <c r="QK239" s="20"/>
      <c r="QL239" s="20"/>
      <c r="QM239" s="20"/>
      <c r="QN239" s="20"/>
      <c r="QO239" s="20"/>
      <c r="QP239" s="20"/>
      <c r="QQ239" s="20"/>
      <c r="QR239" s="20"/>
      <c r="QS239" s="20"/>
      <c r="QT239" s="20"/>
      <c r="QU239" s="20"/>
      <c r="QV239" s="20"/>
      <c r="QW239" s="20"/>
      <c r="QX239" s="20"/>
      <c r="QY239" s="20"/>
      <c r="QZ239" s="20"/>
      <c r="RA239" s="20"/>
      <c r="RB239" s="20"/>
      <c r="RC239" s="20"/>
      <c r="RD239" s="20"/>
      <c r="RE239" s="20"/>
      <c r="RF239" s="20"/>
      <c r="RG239" s="20"/>
      <c r="RH239" s="20"/>
      <c r="RI239" s="20"/>
      <c r="RJ239" s="20"/>
      <c r="RK239" s="20"/>
      <c r="RL239" s="20"/>
      <c r="RM239" s="20"/>
      <c r="RN239" s="20"/>
      <c r="RO239" s="20"/>
      <c r="RP239" s="20"/>
      <c r="RQ239" s="20"/>
      <c r="RR239" s="20"/>
      <c r="RS239" s="20"/>
      <c r="RT239" s="20"/>
      <c r="RU239" s="20"/>
      <c r="RV239" s="20"/>
      <c r="RW239" s="20"/>
      <c r="RX239" s="20"/>
      <c r="RY239" s="20"/>
      <c r="RZ239" s="20"/>
      <c r="SA239" s="20"/>
      <c r="SB239" s="20"/>
      <c r="SC239" s="20"/>
      <c r="SD239" s="20"/>
      <c r="SE239" s="20"/>
      <c r="SF239" s="20"/>
      <c r="SG239" s="20"/>
      <c r="SH239" s="20"/>
      <c r="SI239" s="20"/>
      <c r="SJ239" s="20"/>
      <c r="SK239" s="20"/>
      <c r="SL239" s="20"/>
      <c r="SM239" s="20"/>
      <c r="SN239" s="20"/>
      <c r="SO239" s="20"/>
      <c r="SP239" s="20"/>
      <c r="SQ239" s="20"/>
      <c r="SR239" s="20"/>
      <c r="SS239" s="20"/>
      <c r="ST239" s="20"/>
      <c r="SU239" s="20"/>
      <c r="SV239" s="20"/>
      <c r="SW239" s="20"/>
      <c r="SX239" s="20"/>
      <c r="SY239" s="20"/>
      <c r="SZ239" s="20"/>
      <c r="TA239" s="20"/>
      <c r="TB239" s="20"/>
      <c r="TC239" s="20"/>
      <c r="TD239" s="20"/>
      <c r="TE239" s="20"/>
      <c r="TF239" s="20"/>
      <c r="TG239" s="20"/>
      <c r="TH239" s="20"/>
      <c r="TI239" s="20"/>
      <c r="TJ239" s="20"/>
      <c r="TK239" s="20"/>
      <c r="TL239" s="20"/>
      <c r="TM239" s="20"/>
      <c r="TN239" s="20"/>
      <c r="TO239" s="20"/>
      <c r="TP239" s="20"/>
      <c r="TQ239" s="20"/>
      <c r="TR239" s="20"/>
      <c r="TS239" s="20"/>
      <c r="TT239" s="20"/>
      <c r="TU239" s="20"/>
      <c r="TV239" s="20"/>
      <c r="TW239" s="20"/>
      <c r="TX239" s="20"/>
      <c r="TY239" s="20"/>
      <c r="TZ239" s="20"/>
      <c r="UA239" s="20"/>
      <c r="UB239" s="20"/>
      <c r="UC239" s="20"/>
      <c r="UD239" s="20"/>
      <c r="UE239" s="20"/>
      <c r="UF239" s="20"/>
      <c r="UG239" s="20"/>
      <c r="UH239" s="20"/>
      <c r="UI239" s="20"/>
      <c r="UJ239" s="20"/>
      <c r="UK239" s="20"/>
      <c r="UL239" s="20"/>
      <c r="UM239" s="20"/>
      <c r="UN239" s="20"/>
      <c r="UO239" s="20"/>
      <c r="UP239" s="20"/>
      <c r="UQ239" s="20"/>
      <c r="UR239" s="20"/>
      <c r="US239" s="20"/>
      <c r="UT239" s="20"/>
      <c r="UU239" s="20"/>
      <c r="UV239" s="20"/>
      <c r="UW239" s="20"/>
      <c r="UX239" s="20"/>
      <c r="UY239" s="20"/>
      <c r="UZ239" s="20"/>
      <c r="VA239" s="20"/>
      <c r="VB239" s="20"/>
      <c r="VC239" s="20"/>
      <c r="VD239" s="20"/>
      <c r="VE239" s="20"/>
      <c r="VF239" s="20"/>
      <c r="VG239" s="20"/>
      <c r="VH239" s="20"/>
      <c r="VI239" s="20"/>
      <c r="VJ239" s="20"/>
      <c r="VK239" s="20"/>
      <c r="VL239" s="20"/>
      <c r="VM239" s="20"/>
      <c r="VN239" s="20"/>
      <c r="VO239" s="20"/>
      <c r="VP239" s="20"/>
      <c r="VQ239" s="20"/>
      <c r="VR239" s="20"/>
      <c r="VS239" s="20"/>
      <c r="VT239" s="20"/>
      <c r="VU239" s="20"/>
      <c r="VV239" s="20"/>
      <c r="VW239" s="20"/>
      <c r="VX239" s="20"/>
      <c r="VY239" s="20"/>
      <c r="VZ239" s="20"/>
      <c r="WA239" s="20"/>
      <c r="WB239" s="20"/>
      <c r="WC239" s="20"/>
      <c r="WD239" s="20"/>
      <c r="WE239" s="20"/>
      <c r="WF239" s="20"/>
      <c r="WG239" s="20"/>
      <c r="WH239" s="20"/>
      <c r="WI239" s="20"/>
      <c r="WJ239" s="20"/>
      <c r="WK239" s="20"/>
      <c r="WL239" s="20"/>
      <c r="WM239" s="20"/>
      <c r="WN239" s="20"/>
      <c r="WO239" s="20"/>
      <c r="WP239" s="20"/>
      <c r="WQ239" s="20"/>
      <c r="WR239" s="20"/>
      <c r="WS239" s="20"/>
      <c r="WT239" s="20"/>
      <c r="WU239" s="20"/>
      <c r="WV239" s="20"/>
      <c r="WW239" s="20"/>
      <c r="WX239" s="20"/>
      <c r="WY239" s="20"/>
      <c r="WZ239" s="20"/>
      <c r="XA239" s="20"/>
      <c r="XB239" s="20"/>
      <c r="XC239" s="20"/>
      <c r="XD239" s="20"/>
      <c r="XE239" s="20"/>
      <c r="XF239" s="20"/>
      <c r="XG239" s="20"/>
      <c r="XH239" s="20"/>
      <c r="XI239" s="20"/>
      <c r="XJ239" s="20"/>
      <c r="XK239" s="20"/>
      <c r="XL239" s="20"/>
      <c r="XM239" s="20"/>
      <c r="XN239" s="20"/>
      <c r="XO239" s="20"/>
      <c r="XP239" s="20"/>
      <c r="XQ239" s="20"/>
      <c r="XR239" s="20"/>
      <c r="XS239" s="20"/>
      <c r="XT239" s="20"/>
      <c r="XU239" s="20"/>
      <c r="XV239" s="20"/>
      <c r="XW239" s="20"/>
      <c r="XX239" s="20"/>
      <c r="XY239" s="20"/>
      <c r="XZ239" s="20"/>
      <c r="YA239" s="20"/>
      <c r="YB239" s="20"/>
      <c r="YC239" s="20"/>
      <c r="YD239" s="20"/>
      <c r="YE239" s="20"/>
      <c r="YF239" s="20"/>
      <c r="YG239" s="20"/>
      <c r="YH239" s="20"/>
      <c r="YI239" s="20"/>
      <c r="YJ239" s="20"/>
      <c r="YK239" s="20"/>
      <c r="YL239" s="20"/>
      <c r="YM239" s="20"/>
      <c r="YN239" s="20"/>
      <c r="YO239" s="20"/>
      <c r="YP239" s="20"/>
      <c r="YQ239" s="20"/>
      <c r="YR239" s="20"/>
      <c r="YS239" s="20"/>
      <c r="YT239" s="20"/>
      <c r="YU239" s="20"/>
      <c r="YV239" s="20"/>
      <c r="YW239" s="20"/>
      <c r="YX239" s="20"/>
      <c r="YY239" s="20"/>
      <c r="YZ239" s="20"/>
      <c r="ZA239" s="20"/>
      <c r="ZB239" s="20"/>
      <c r="ZC239" s="20"/>
      <c r="ZD239" s="20"/>
      <c r="ZE239" s="20"/>
      <c r="ZF239" s="20"/>
      <c r="ZG239" s="20"/>
      <c r="ZH239" s="20"/>
      <c r="ZI239" s="20"/>
      <c r="ZJ239" s="20"/>
      <c r="ZK239" s="20"/>
      <c r="ZL239" s="20"/>
      <c r="ZM239" s="20"/>
      <c r="ZN239" s="20"/>
      <c r="ZO239" s="20"/>
      <c r="ZP239" s="20"/>
      <c r="ZQ239" s="20"/>
      <c r="ZR239" s="20"/>
      <c r="ZS239" s="20"/>
      <c r="ZT239" s="20"/>
      <c r="ZU239" s="20"/>
      <c r="ZV239" s="20"/>
      <c r="ZW239" s="20"/>
      <c r="ZX239" s="20"/>
      <c r="ZY239" s="20"/>
      <c r="ZZ239" s="20"/>
      <c r="AAA239" s="20"/>
      <c r="AAB239" s="20"/>
      <c r="AAC239" s="20"/>
      <c r="AAD239" s="20"/>
      <c r="AAE239" s="20"/>
      <c r="AAF239" s="20"/>
      <c r="AAG239" s="20"/>
      <c r="AAH239" s="20"/>
      <c r="AAI239" s="20"/>
      <c r="AAJ239" s="20"/>
      <c r="AAK239" s="20"/>
      <c r="AAL239" s="20"/>
      <c r="AAM239" s="20"/>
      <c r="AAN239" s="20"/>
      <c r="AAO239" s="20"/>
      <c r="AAP239" s="20"/>
      <c r="AAQ239" s="20"/>
      <c r="AAR239" s="20"/>
      <c r="AAS239" s="20"/>
      <c r="AAT239" s="20"/>
      <c r="AAU239" s="20"/>
      <c r="AAV239" s="20"/>
      <c r="AAW239" s="20"/>
      <c r="AAX239" s="20"/>
      <c r="AAY239" s="20"/>
      <c r="AAZ239" s="20"/>
      <c r="ABA239" s="20"/>
      <c r="ABB239" s="20"/>
      <c r="ABC239" s="19"/>
    </row>
    <row r="240" spans="1:731" s="3" customFormat="1" ht="68.25" customHeight="1" x14ac:dyDescent="0.2">
      <c r="A240" s="172" t="s">
        <v>117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  <c r="JP240" s="20"/>
      <c r="JQ240" s="20"/>
      <c r="JR240" s="20"/>
      <c r="JS240" s="20"/>
      <c r="JT240" s="20"/>
      <c r="JU240" s="20"/>
      <c r="JV240" s="20"/>
      <c r="JW240" s="20"/>
      <c r="JX240" s="20"/>
      <c r="JY240" s="20"/>
      <c r="JZ240" s="20"/>
      <c r="KA240" s="20"/>
      <c r="KB240" s="20"/>
      <c r="KC240" s="20"/>
      <c r="KD240" s="20"/>
      <c r="KE240" s="20"/>
      <c r="KF240" s="20"/>
      <c r="KG240" s="20"/>
      <c r="KH240" s="20"/>
      <c r="KI240" s="20"/>
      <c r="KJ240" s="20"/>
      <c r="KK240" s="20"/>
      <c r="KL240" s="20"/>
      <c r="KM240" s="20"/>
      <c r="KN240" s="20"/>
      <c r="KO240" s="20"/>
      <c r="KP240" s="20"/>
      <c r="KQ240" s="20"/>
      <c r="KR240" s="20"/>
      <c r="KS240" s="20"/>
      <c r="KT240" s="20"/>
      <c r="KU240" s="20"/>
      <c r="KV240" s="20"/>
      <c r="KW240" s="20"/>
      <c r="KX240" s="20"/>
      <c r="KY240" s="20"/>
      <c r="KZ240" s="20"/>
      <c r="LA240" s="20"/>
      <c r="LB240" s="20"/>
      <c r="LC240" s="20"/>
      <c r="LD240" s="20"/>
      <c r="LE240" s="20"/>
      <c r="LF240" s="20"/>
      <c r="LG240" s="20"/>
      <c r="LH240" s="20"/>
      <c r="LI240" s="20"/>
      <c r="LJ240" s="20"/>
      <c r="LK240" s="20"/>
      <c r="LL240" s="20"/>
      <c r="LM240" s="20"/>
      <c r="LN240" s="20"/>
      <c r="LO240" s="20"/>
      <c r="LP240" s="20"/>
      <c r="LQ240" s="20"/>
      <c r="LR240" s="20"/>
      <c r="LS240" s="20"/>
      <c r="LT240" s="20"/>
      <c r="LU240" s="20"/>
      <c r="LV240" s="20"/>
      <c r="LW240" s="20"/>
      <c r="LX240" s="20"/>
      <c r="LY240" s="20"/>
      <c r="LZ240" s="20"/>
      <c r="MA240" s="20"/>
      <c r="MB240" s="20"/>
      <c r="MC240" s="20"/>
      <c r="MD240" s="20"/>
      <c r="ME240" s="20"/>
      <c r="MF240" s="20"/>
      <c r="MG240" s="20"/>
      <c r="MH240" s="20"/>
      <c r="MI240" s="20"/>
      <c r="MJ240" s="20"/>
      <c r="MK240" s="20"/>
      <c r="ML240" s="20"/>
      <c r="MM240" s="20"/>
      <c r="MN240" s="20"/>
      <c r="MO240" s="20"/>
      <c r="MP240" s="20"/>
      <c r="MQ240" s="20"/>
      <c r="MR240" s="20"/>
      <c r="MS240" s="20"/>
      <c r="MT240" s="20"/>
      <c r="MU240" s="20"/>
      <c r="MV240" s="20"/>
      <c r="MW240" s="20"/>
      <c r="MX240" s="20"/>
      <c r="MY240" s="20"/>
      <c r="MZ240" s="20"/>
      <c r="NA240" s="20"/>
      <c r="NB240" s="20"/>
      <c r="NC240" s="20"/>
      <c r="ND240" s="20"/>
      <c r="NE240" s="20"/>
      <c r="NF240" s="20"/>
      <c r="NG240" s="20"/>
      <c r="NH240" s="20"/>
      <c r="NI240" s="20"/>
      <c r="NJ240" s="20"/>
      <c r="NK240" s="20"/>
      <c r="NL240" s="20"/>
      <c r="NM240" s="20"/>
      <c r="NN240" s="20"/>
      <c r="NO240" s="20"/>
      <c r="NP240" s="20"/>
      <c r="NQ240" s="20"/>
      <c r="NR240" s="20"/>
      <c r="NS240" s="20"/>
      <c r="NT240" s="20"/>
      <c r="NU240" s="20"/>
      <c r="NV240" s="20"/>
      <c r="NW240" s="20"/>
      <c r="NX240" s="20"/>
      <c r="NY240" s="20"/>
      <c r="NZ240" s="20"/>
      <c r="OA240" s="20"/>
      <c r="OB240" s="20"/>
      <c r="OC240" s="20"/>
      <c r="OD240" s="20"/>
      <c r="OE240" s="20"/>
      <c r="OF240" s="20"/>
      <c r="OG240" s="20"/>
      <c r="OH240" s="20"/>
      <c r="OI240" s="20"/>
      <c r="OJ240" s="20"/>
      <c r="OK240" s="20"/>
      <c r="OL240" s="20"/>
      <c r="OM240" s="20"/>
      <c r="ON240" s="20"/>
      <c r="OO240" s="20"/>
      <c r="OP240" s="20"/>
      <c r="OQ240" s="20"/>
      <c r="OR240" s="20"/>
      <c r="OS240" s="20"/>
      <c r="OT240" s="20"/>
      <c r="OU240" s="20"/>
      <c r="OV240" s="20"/>
      <c r="OW240" s="20"/>
      <c r="OX240" s="20"/>
      <c r="OY240" s="20"/>
      <c r="OZ240" s="20"/>
      <c r="PA240" s="20"/>
      <c r="PB240" s="20"/>
      <c r="PC240" s="20"/>
      <c r="PD240" s="20"/>
      <c r="PE240" s="20"/>
      <c r="PF240" s="20"/>
      <c r="PG240" s="20"/>
      <c r="PH240" s="20"/>
      <c r="PI240" s="20"/>
      <c r="PJ240" s="20"/>
      <c r="PK240" s="20"/>
      <c r="PL240" s="20"/>
      <c r="PM240" s="20"/>
      <c r="PN240" s="20"/>
      <c r="PO240" s="20"/>
      <c r="PP240" s="20"/>
      <c r="PQ240" s="20"/>
      <c r="PR240" s="20"/>
      <c r="PS240" s="20"/>
      <c r="PT240" s="20"/>
      <c r="PU240" s="20"/>
      <c r="PV240" s="20"/>
      <c r="PW240" s="20"/>
      <c r="PX240" s="20"/>
      <c r="PY240" s="20"/>
      <c r="PZ240" s="20"/>
      <c r="QA240" s="20"/>
      <c r="QB240" s="20"/>
      <c r="QC240" s="20"/>
      <c r="QD240" s="20"/>
      <c r="QE240" s="20"/>
      <c r="QF240" s="20"/>
      <c r="QG240" s="20"/>
      <c r="QH240" s="20"/>
      <c r="QI240" s="20"/>
      <c r="QJ240" s="20"/>
      <c r="QK240" s="20"/>
      <c r="QL240" s="20"/>
      <c r="QM240" s="20"/>
      <c r="QN240" s="20"/>
      <c r="QO240" s="20"/>
      <c r="QP240" s="20"/>
      <c r="QQ240" s="20"/>
      <c r="QR240" s="20"/>
      <c r="QS240" s="20"/>
      <c r="QT240" s="20"/>
      <c r="QU240" s="20"/>
      <c r="QV240" s="20"/>
      <c r="QW240" s="20"/>
      <c r="QX240" s="20"/>
      <c r="QY240" s="20"/>
      <c r="QZ240" s="20"/>
      <c r="RA240" s="20"/>
      <c r="RB240" s="20"/>
      <c r="RC240" s="20"/>
      <c r="RD240" s="20"/>
      <c r="RE240" s="20"/>
      <c r="RF240" s="20"/>
      <c r="RG240" s="20"/>
      <c r="RH240" s="20"/>
      <c r="RI240" s="20"/>
      <c r="RJ240" s="20"/>
      <c r="RK240" s="20"/>
      <c r="RL240" s="20"/>
      <c r="RM240" s="20"/>
      <c r="RN240" s="20"/>
      <c r="RO240" s="20"/>
      <c r="RP240" s="20"/>
      <c r="RQ240" s="20"/>
      <c r="RR240" s="20"/>
      <c r="RS240" s="20"/>
      <c r="RT240" s="20"/>
      <c r="RU240" s="20"/>
      <c r="RV240" s="20"/>
      <c r="RW240" s="20"/>
      <c r="RX240" s="20"/>
      <c r="RY240" s="20"/>
      <c r="RZ240" s="20"/>
      <c r="SA240" s="20"/>
      <c r="SB240" s="20"/>
      <c r="SC240" s="20"/>
      <c r="SD240" s="20"/>
      <c r="SE240" s="20"/>
      <c r="SF240" s="20"/>
      <c r="SG240" s="20"/>
      <c r="SH240" s="20"/>
      <c r="SI240" s="20"/>
      <c r="SJ240" s="20"/>
      <c r="SK240" s="20"/>
      <c r="SL240" s="20"/>
      <c r="SM240" s="20"/>
      <c r="SN240" s="20"/>
      <c r="SO240" s="20"/>
      <c r="SP240" s="20"/>
      <c r="SQ240" s="20"/>
      <c r="SR240" s="20"/>
      <c r="SS240" s="20"/>
      <c r="ST240" s="20"/>
      <c r="SU240" s="20"/>
      <c r="SV240" s="20"/>
      <c r="SW240" s="20"/>
      <c r="SX240" s="20"/>
      <c r="SY240" s="20"/>
      <c r="SZ240" s="20"/>
      <c r="TA240" s="20"/>
      <c r="TB240" s="20"/>
      <c r="TC240" s="20"/>
      <c r="TD240" s="20"/>
      <c r="TE240" s="20"/>
      <c r="TF240" s="20"/>
      <c r="TG240" s="20"/>
      <c r="TH240" s="20"/>
      <c r="TI240" s="20"/>
      <c r="TJ240" s="20"/>
      <c r="TK240" s="20"/>
      <c r="TL240" s="20"/>
      <c r="TM240" s="20"/>
      <c r="TN240" s="20"/>
      <c r="TO240" s="20"/>
      <c r="TP240" s="20"/>
      <c r="TQ240" s="20"/>
      <c r="TR240" s="20"/>
      <c r="TS240" s="20"/>
      <c r="TT240" s="20"/>
      <c r="TU240" s="20"/>
      <c r="TV240" s="20"/>
      <c r="TW240" s="20"/>
      <c r="TX240" s="20"/>
      <c r="TY240" s="20"/>
      <c r="TZ240" s="20"/>
      <c r="UA240" s="20"/>
      <c r="UB240" s="20"/>
      <c r="UC240" s="20"/>
      <c r="UD240" s="20"/>
      <c r="UE240" s="20"/>
      <c r="UF240" s="20"/>
      <c r="UG240" s="20"/>
      <c r="UH240" s="20"/>
      <c r="UI240" s="20"/>
      <c r="UJ240" s="20"/>
      <c r="UK240" s="20"/>
      <c r="UL240" s="20"/>
      <c r="UM240" s="20"/>
      <c r="UN240" s="20"/>
      <c r="UO240" s="20"/>
      <c r="UP240" s="20"/>
      <c r="UQ240" s="20"/>
      <c r="UR240" s="20"/>
      <c r="US240" s="20"/>
      <c r="UT240" s="20"/>
      <c r="UU240" s="20"/>
      <c r="UV240" s="20"/>
      <c r="UW240" s="20"/>
      <c r="UX240" s="20"/>
      <c r="UY240" s="20"/>
      <c r="UZ240" s="20"/>
      <c r="VA240" s="20"/>
      <c r="VB240" s="20"/>
      <c r="VC240" s="20"/>
      <c r="VD240" s="20"/>
      <c r="VE240" s="20"/>
      <c r="VF240" s="20"/>
      <c r="VG240" s="20"/>
      <c r="VH240" s="20"/>
      <c r="VI240" s="20"/>
      <c r="VJ240" s="20"/>
      <c r="VK240" s="20"/>
      <c r="VL240" s="20"/>
      <c r="VM240" s="20"/>
      <c r="VN240" s="20"/>
      <c r="VO240" s="20"/>
      <c r="VP240" s="20"/>
      <c r="VQ240" s="20"/>
      <c r="VR240" s="20"/>
      <c r="VS240" s="20"/>
      <c r="VT240" s="20"/>
      <c r="VU240" s="20"/>
      <c r="VV240" s="20"/>
      <c r="VW240" s="20"/>
      <c r="VX240" s="20"/>
      <c r="VY240" s="20"/>
      <c r="VZ240" s="20"/>
      <c r="WA240" s="20"/>
      <c r="WB240" s="20"/>
      <c r="WC240" s="20"/>
      <c r="WD240" s="20"/>
      <c r="WE240" s="20"/>
      <c r="WF240" s="20"/>
      <c r="WG240" s="20"/>
      <c r="WH240" s="20"/>
      <c r="WI240" s="20"/>
      <c r="WJ240" s="20"/>
      <c r="WK240" s="20"/>
      <c r="WL240" s="20"/>
      <c r="WM240" s="20"/>
      <c r="WN240" s="20"/>
      <c r="WO240" s="20"/>
      <c r="WP240" s="20"/>
      <c r="WQ240" s="20"/>
      <c r="WR240" s="20"/>
      <c r="WS240" s="20"/>
      <c r="WT240" s="20"/>
      <c r="WU240" s="20"/>
      <c r="WV240" s="20"/>
      <c r="WW240" s="20"/>
      <c r="WX240" s="20"/>
      <c r="WY240" s="20"/>
      <c r="WZ240" s="20"/>
      <c r="XA240" s="20"/>
      <c r="XB240" s="20"/>
      <c r="XC240" s="20"/>
      <c r="XD240" s="20"/>
      <c r="XE240" s="20"/>
      <c r="XF240" s="20"/>
      <c r="XG240" s="20"/>
      <c r="XH240" s="20"/>
      <c r="XI240" s="20"/>
      <c r="XJ240" s="20"/>
      <c r="XK240" s="20"/>
      <c r="XL240" s="20"/>
      <c r="XM240" s="20"/>
      <c r="XN240" s="20"/>
      <c r="XO240" s="20"/>
      <c r="XP240" s="20"/>
      <c r="XQ240" s="20"/>
      <c r="XR240" s="20"/>
      <c r="XS240" s="20"/>
      <c r="XT240" s="20"/>
      <c r="XU240" s="20"/>
      <c r="XV240" s="20"/>
      <c r="XW240" s="20"/>
      <c r="XX240" s="20"/>
      <c r="XY240" s="20"/>
      <c r="XZ240" s="20"/>
      <c r="YA240" s="20"/>
      <c r="YB240" s="20"/>
      <c r="YC240" s="20"/>
      <c r="YD240" s="20"/>
      <c r="YE240" s="20"/>
      <c r="YF240" s="20"/>
      <c r="YG240" s="20"/>
      <c r="YH240" s="20"/>
      <c r="YI240" s="20"/>
      <c r="YJ240" s="20"/>
      <c r="YK240" s="20"/>
      <c r="YL240" s="20"/>
      <c r="YM240" s="20"/>
      <c r="YN240" s="20"/>
      <c r="YO240" s="20"/>
      <c r="YP240" s="20"/>
      <c r="YQ240" s="20"/>
      <c r="YR240" s="20"/>
      <c r="YS240" s="20"/>
      <c r="YT240" s="20"/>
      <c r="YU240" s="20"/>
      <c r="YV240" s="20"/>
      <c r="YW240" s="20"/>
      <c r="YX240" s="20"/>
      <c r="YY240" s="20"/>
      <c r="YZ240" s="20"/>
      <c r="ZA240" s="20"/>
      <c r="ZB240" s="20"/>
      <c r="ZC240" s="20"/>
      <c r="ZD240" s="20"/>
      <c r="ZE240" s="20"/>
      <c r="ZF240" s="20"/>
      <c r="ZG240" s="20"/>
      <c r="ZH240" s="20"/>
      <c r="ZI240" s="20"/>
      <c r="ZJ240" s="20"/>
      <c r="ZK240" s="20"/>
      <c r="ZL240" s="20"/>
      <c r="ZM240" s="20"/>
      <c r="ZN240" s="20"/>
      <c r="ZO240" s="20"/>
      <c r="ZP240" s="20"/>
      <c r="ZQ240" s="20"/>
      <c r="ZR240" s="20"/>
      <c r="ZS240" s="20"/>
      <c r="ZT240" s="20"/>
      <c r="ZU240" s="20"/>
      <c r="ZV240" s="20"/>
      <c r="ZW240" s="20"/>
      <c r="ZX240" s="20"/>
      <c r="ZY240" s="20"/>
      <c r="ZZ240" s="20"/>
      <c r="AAA240" s="20"/>
      <c r="AAB240" s="20"/>
      <c r="AAC240" s="20"/>
      <c r="AAD240" s="20"/>
      <c r="AAE240" s="20"/>
      <c r="AAF240" s="20"/>
      <c r="AAG240" s="20"/>
      <c r="AAH240" s="20"/>
      <c r="AAI240" s="20"/>
      <c r="AAJ240" s="20"/>
      <c r="AAK240" s="20"/>
      <c r="AAL240" s="20"/>
      <c r="AAM240" s="20"/>
      <c r="AAN240" s="20"/>
      <c r="AAO240" s="20"/>
      <c r="AAP240" s="20"/>
      <c r="AAQ240" s="20"/>
      <c r="AAR240" s="20"/>
      <c r="AAS240" s="20"/>
      <c r="AAT240" s="20"/>
      <c r="AAU240" s="20"/>
      <c r="AAV240" s="20"/>
      <c r="AAW240" s="20"/>
      <c r="AAX240" s="20"/>
      <c r="AAY240" s="20"/>
      <c r="AAZ240" s="20"/>
      <c r="ABA240" s="20"/>
      <c r="ABB240" s="20"/>
      <c r="ABC240" s="19"/>
    </row>
    <row r="241" spans="1:731" ht="101.25" customHeight="1" x14ac:dyDescent="0.2">
      <c r="A241" s="65" t="s">
        <v>118</v>
      </c>
      <c r="B241" s="6" t="s">
        <v>119</v>
      </c>
      <c r="C241" s="6">
        <f>C242+C243</f>
        <v>5707</v>
      </c>
      <c r="D241" s="6">
        <f t="shared" ref="D241:G241" si="51">D242+D243</f>
        <v>0</v>
      </c>
      <c r="E241" s="6">
        <f t="shared" si="51"/>
        <v>11560.601999999999</v>
      </c>
      <c r="F241" s="6">
        <f t="shared" si="51"/>
        <v>0</v>
      </c>
      <c r="G241" s="6">
        <f t="shared" si="51"/>
        <v>1480.5</v>
      </c>
      <c r="H241" s="6"/>
      <c r="I241" s="12" t="s">
        <v>161</v>
      </c>
      <c r="J241" s="12" t="s">
        <v>84</v>
      </c>
      <c r="K241" s="12"/>
      <c r="L241" s="73">
        <v>14922</v>
      </c>
      <c r="M241" s="73"/>
      <c r="N241" s="73">
        <v>4592</v>
      </c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  <c r="JP241" s="20"/>
      <c r="JQ241" s="20"/>
      <c r="JR241" s="20"/>
      <c r="JS241" s="20"/>
      <c r="JT241" s="20"/>
      <c r="JU241" s="20"/>
      <c r="JV241" s="20"/>
      <c r="JW241" s="20"/>
      <c r="JX241" s="20"/>
      <c r="JY241" s="20"/>
      <c r="JZ241" s="20"/>
      <c r="KA241" s="20"/>
      <c r="KB241" s="20"/>
      <c r="KC241" s="20"/>
      <c r="KD241" s="20"/>
      <c r="KE241" s="20"/>
      <c r="KF241" s="20"/>
      <c r="KG241" s="20"/>
      <c r="KH241" s="20"/>
      <c r="KI241" s="20"/>
      <c r="KJ241" s="20"/>
      <c r="KK241" s="20"/>
      <c r="KL241" s="20"/>
      <c r="KM241" s="20"/>
      <c r="KN241" s="20"/>
      <c r="KO241" s="20"/>
      <c r="KP241" s="20"/>
      <c r="KQ241" s="20"/>
      <c r="KR241" s="20"/>
      <c r="KS241" s="20"/>
      <c r="KT241" s="20"/>
      <c r="KU241" s="20"/>
      <c r="KV241" s="20"/>
      <c r="KW241" s="20"/>
      <c r="KX241" s="20"/>
      <c r="KY241" s="20"/>
      <c r="KZ241" s="20"/>
      <c r="LA241" s="20"/>
      <c r="LB241" s="20"/>
      <c r="LC241" s="20"/>
      <c r="LD241" s="20"/>
      <c r="LE241" s="20"/>
      <c r="LF241" s="20"/>
      <c r="LG241" s="20"/>
      <c r="LH241" s="20"/>
      <c r="LI241" s="20"/>
      <c r="LJ241" s="20"/>
      <c r="LK241" s="20"/>
      <c r="LL241" s="20"/>
      <c r="LM241" s="20"/>
      <c r="LN241" s="20"/>
      <c r="LO241" s="20"/>
      <c r="LP241" s="20"/>
      <c r="LQ241" s="20"/>
      <c r="LR241" s="20"/>
      <c r="LS241" s="20"/>
      <c r="LT241" s="20"/>
      <c r="LU241" s="20"/>
      <c r="LV241" s="20"/>
      <c r="LW241" s="20"/>
      <c r="LX241" s="20"/>
      <c r="LY241" s="20"/>
      <c r="LZ241" s="20"/>
      <c r="MA241" s="20"/>
      <c r="MB241" s="20"/>
      <c r="MC241" s="20"/>
      <c r="MD241" s="20"/>
      <c r="ME241" s="20"/>
      <c r="MF241" s="20"/>
      <c r="MG241" s="20"/>
      <c r="MH241" s="20"/>
      <c r="MI241" s="20"/>
      <c r="MJ241" s="20"/>
      <c r="MK241" s="20"/>
      <c r="ML241" s="20"/>
      <c r="MM241" s="20"/>
      <c r="MN241" s="20"/>
      <c r="MO241" s="20"/>
      <c r="MP241" s="20"/>
      <c r="MQ241" s="20"/>
      <c r="MR241" s="20"/>
      <c r="MS241" s="20"/>
      <c r="MT241" s="20"/>
      <c r="MU241" s="20"/>
      <c r="MV241" s="20"/>
      <c r="MW241" s="20"/>
      <c r="MX241" s="20"/>
      <c r="MY241" s="20"/>
      <c r="MZ241" s="20"/>
      <c r="NA241" s="20"/>
      <c r="NB241" s="20"/>
      <c r="NC241" s="20"/>
      <c r="ND241" s="20"/>
      <c r="NE241" s="20"/>
      <c r="NF241" s="20"/>
      <c r="NG241" s="20"/>
      <c r="NH241" s="20"/>
      <c r="NI241" s="20"/>
      <c r="NJ241" s="20"/>
      <c r="NK241" s="20"/>
      <c r="NL241" s="20"/>
      <c r="NM241" s="20"/>
      <c r="NN241" s="20"/>
      <c r="NO241" s="20"/>
      <c r="NP241" s="20"/>
      <c r="NQ241" s="20"/>
      <c r="NR241" s="20"/>
      <c r="NS241" s="20"/>
      <c r="NT241" s="20"/>
      <c r="NU241" s="20"/>
      <c r="NV241" s="20"/>
      <c r="NW241" s="20"/>
      <c r="NX241" s="20"/>
      <c r="NY241" s="20"/>
      <c r="NZ241" s="20"/>
      <c r="OA241" s="20"/>
      <c r="OB241" s="20"/>
      <c r="OC241" s="20"/>
      <c r="OD241" s="20"/>
      <c r="OE241" s="20"/>
      <c r="OF241" s="20"/>
      <c r="OG241" s="20"/>
      <c r="OH241" s="20"/>
      <c r="OI241" s="20"/>
      <c r="OJ241" s="20"/>
      <c r="OK241" s="20"/>
      <c r="OL241" s="20"/>
      <c r="OM241" s="20"/>
      <c r="ON241" s="20"/>
      <c r="OO241" s="20"/>
      <c r="OP241" s="20"/>
      <c r="OQ241" s="20"/>
      <c r="OR241" s="20"/>
      <c r="OS241" s="20"/>
      <c r="OT241" s="20"/>
      <c r="OU241" s="20"/>
      <c r="OV241" s="20"/>
      <c r="OW241" s="20"/>
      <c r="OX241" s="20"/>
      <c r="OY241" s="20"/>
      <c r="OZ241" s="20"/>
      <c r="PA241" s="20"/>
      <c r="PB241" s="20"/>
      <c r="PC241" s="20"/>
      <c r="PD241" s="20"/>
      <c r="PE241" s="20"/>
      <c r="PF241" s="20"/>
      <c r="PG241" s="20"/>
      <c r="PH241" s="20"/>
      <c r="PI241" s="20"/>
      <c r="PJ241" s="20"/>
      <c r="PK241" s="20"/>
      <c r="PL241" s="20"/>
      <c r="PM241" s="20"/>
      <c r="PN241" s="20"/>
      <c r="PO241" s="20"/>
      <c r="PP241" s="20"/>
      <c r="PQ241" s="20"/>
      <c r="PR241" s="20"/>
      <c r="PS241" s="20"/>
      <c r="PT241" s="20"/>
      <c r="PU241" s="20"/>
      <c r="PV241" s="20"/>
      <c r="PW241" s="20"/>
      <c r="PX241" s="20"/>
      <c r="PY241" s="20"/>
      <c r="PZ241" s="20"/>
      <c r="QA241" s="20"/>
      <c r="QB241" s="20"/>
      <c r="QC241" s="20"/>
      <c r="QD241" s="20"/>
      <c r="QE241" s="20"/>
      <c r="QF241" s="20"/>
      <c r="QG241" s="20"/>
      <c r="QH241" s="20"/>
      <c r="QI241" s="20"/>
      <c r="QJ241" s="20"/>
      <c r="QK241" s="20"/>
      <c r="QL241" s="20"/>
      <c r="QM241" s="20"/>
      <c r="QN241" s="20"/>
      <c r="QO241" s="20"/>
      <c r="QP241" s="20"/>
      <c r="QQ241" s="20"/>
      <c r="QR241" s="20"/>
      <c r="QS241" s="20"/>
      <c r="QT241" s="20"/>
      <c r="QU241" s="20"/>
      <c r="QV241" s="20"/>
      <c r="QW241" s="20"/>
      <c r="QX241" s="20"/>
      <c r="QY241" s="20"/>
      <c r="QZ241" s="20"/>
      <c r="RA241" s="20"/>
      <c r="RB241" s="20"/>
      <c r="RC241" s="20"/>
      <c r="RD241" s="20"/>
      <c r="RE241" s="20"/>
      <c r="RF241" s="20"/>
      <c r="RG241" s="20"/>
      <c r="RH241" s="20"/>
      <c r="RI241" s="20"/>
      <c r="RJ241" s="20"/>
      <c r="RK241" s="20"/>
      <c r="RL241" s="20"/>
      <c r="RM241" s="20"/>
      <c r="RN241" s="20"/>
      <c r="RO241" s="20"/>
      <c r="RP241" s="20"/>
      <c r="RQ241" s="20"/>
      <c r="RR241" s="20"/>
      <c r="RS241" s="20"/>
      <c r="RT241" s="20"/>
      <c r="RU241" s="20"/>
      <c r="RV241" s="20"/>
      <c r="RW241" s="20"/>
      <c r="RX241" s="20"/>
      <c r="RY241" s="20"/>
      <c r="RZ241" s="20"/>
      <c r="SA241" s="20"/>
      <c r="SB241" s="20"/>
      <c r="SC241" s="20"/>
      <c r="SD241" s="20"/>
      <c r="SE241" s="20"/>
      <c r="SF241" s="20"/>
      <c r="SG241" s="20"/>
      <c r="SH241" s="20"/>
      <c r="SI241" s="20"/>
      <c r="SJ241" s="20"/>
      <c r="SK241" s="20"/>
      <c r="SL241" s="20"/>
      <c r="SM241" s="20"/>
      <c r="SN241" s="20"/>
      <c r="SO241" s="20"/>
      <c r="SP241" s="20"/>
      <c r="SQ241" s="20"/>
      <c r="SR241" s="20"/>
      <c r="SS241" s="20"/>
      <c r="ST241" s="20"/>
      <c r="SU241" s="20"/>
      <c r="SV241" s="20"/>
      <c r="SW241" s="20"/>
      <c r="SX241" s="20"/>
      <c r="SY241" s="20"/>
      <c r="SZ241" s="20"/>
      <c r="TA241" s="20"/>
      <c r="TB241" s="20"/>
      <c r="TC241" s="20"/>
      <c r="TD241" s="20"/>
      <c r="TE241" s="20"/>
      <c r="TF241" s="20"/>
      <c r="TG241" s="20"/>
      <c r="TH241" s="20"/>
      <c r="TI241" s="20"/>
      <c r="TJ241" s="20"/>
      <c r="TK241" s="20"/>
      <c r="TL241" s="20"/>
      <c r="TM241" s="20"/>
      <c r="TN241" s="20"/>
      <c r="TO241" s="20"/>
      <c r="TP241" s="20"/>
      <c r="TQ241" s="20"/>
      <c r="TR241" s="20"/>
      <c r="TS241" s="20"/>
      <c r="TT241" s="20"/>
      <c r="TU241" s="20"/>
      <c r="TV241" s="20"/>
      <c r="TW241" s="20"/>
      <c r="TX241" s="20"/>
      <c r="TY241" s="20"/>
      <c r="TZ241" s="20"/>
      <c r="UA241" s="20"/>
      <c r="UB241" s="20"/>
      <c r="UC241" s="20"/>
      <c r="UD241" s="20"/>
      <c r="UE241" s="20"/>
      <c r="UF241" s="20"/>
      <c r="UG241" s="20"/>
      <c r="UH241" s="20"/>
      <c r="UI241" s="20"/>
      <c r="UJ241" s="20"/>
      <c r="UK241" s="20"/>
      <c r="UL241" s="20"/>
      <c r="UM241" s="20"/>
      <c r="UN241" s="20"/>
      <c r="UO241" s="20"/>
      <c r="UP241" s="20"/>
      <c r="UQ241" s="20"/>
      <c r="UR241" s="20"/>
      <c r="US241" s="20"/>
      <c r="UT241" s="20"/>
      <c r="UU241" s="20"/>
      <c r="UV241" s="20"/>
      <c r="UW241" s="20"/>
      <c r="UX241" s="20"/>
      <c r="UY241" s="20"/>
      <c r="UZ241" s="20"/>
      <c r="VA241" s="20"/>
      <c r="VB241" s="20"/>
      <c r="VC241" s="20"/>
      <c r="VD241" s="20"/>
      <c r="VE241" s="20"/>
      <c r="VF241" s="20"/>
      <c r="VG241" s="20"/>
      <c r="VH241" s="20"/>
      <c r="VI241" s="20"/>
      <c r="VJ241" s="20"/>
      <c r="VK241" s="20"/>
      <c r="VL241" s="20"/>
      <c r="VM241" s="20"/>
      <c r="VN241" s="20"/>
      <c r="VO241" s="20"/>
      <c r="VP241" s="20"/>
      <c r="VQ241" s="20"/>
      <c r="VR241" s="20"/>
      <c r="VS241" s="20"/>
      <c r="VT241" s="20"/>
      <c r="VU241" s="20"/>
      <c r="VV241" s="20"/>
      <c r="VW241" s="20"/>
      <c r="VX241" s="20"/>
      <c r="VY241" s="20"/>
      <c r="VZ241" s="20"/>
      <c r="WA241" s="20"/>
      <c r="WB241" s="20"/>
      <c r="WC241" s="20"/>
      <c r="WD241" s="20"/>
      <c r="WE241" s="20"/>
      <c r="WF241" s="20"/>
      <c r="WG241" s="20"/>
      <c r="WH241" s="20"/>
      <c r="WI241" s="20"/>
      <c r="WJ241" s="20"/>
      <c r="WK241" s="20"/>
      <c r="WL241" s="20"/>
      <c r="WM241" s="20"/>
      <c r="WN241" s="20"/>
      <c r="WO241" s="20"/>
      <c r="WP241" s="20"/>
      <c r="WQ241" s="20"/>
      <c r="WR241" s="20"/>
      <c r="WS241" s="20"/>
      <c r="WT241" s="20"/>
      <c r="WU241" s="20"/>
      <c r="WV241" s="20"/>
      <c r="WW241" s="20"/>
      <c r="WX241" s="20"/>
      <c r="WY241" s="20"/>
      <c r="WZ241" s="20"/>
      <c r="XA241" s="20"/>
      <c r="XB241" s="20"/>
      <c r="XC241" s="20"/>
      <c r="XD241" s="20"/>
      <c r="XE241" s="20"/>
      <c r="XF241" s="20"/>
      <c r="XG241" s="20"/>
      <c r="XH241" s="20"/>
      <c r="XI241" s="20"/>
      <c r="XJ241" s="20"/>
      <c r="XK241" s="20"/>
      <c r="XL241" s="20"/>
      <c r="XM241" s="20"/>
      <c r="XN241" s="20"/>
      <c r="XO241" s="20"/>
      <c r="XP241" s="20"/>
      <c r="XQ241" s="20"/>
      <c r="XR241" s="20"/>
      <c r="XS241" s="20"/>
      <c r="XT241" s="20"/>
      <c r="XU241" s="20"/>
      <c r="XV241" s="20"/>
      <c r="XW241" s="20"/>
      <c r="XX241" s="20"/>
      <c r="XY241" s="20"/>
      <c r="XZ241" s="20"/>
      <c r="YA241" s="20"/>
      <c r="YB241" s="20"/>
      <c r="YC241" s="20"/>
      <c r="YD241" s="20"/>
      <c r="YE241" s="20"/>
      <c r="YF241" s="20"/>
      <c r="YG241" s="20"/>
      <c r="YH241" s="20"/>
      <c r="YI241" s="20"/>
      <c r="YJ241" s="20"/>
      <c r="YK241" s="20"/>
      <c r="YL241" s="20"/>
      <c r="YM241" s="20"/>
      <c r="YN241" s="20"/>
      <c r="YO241" s="20"/>
      <c r="YP241" s="20"/>
      <c r="YQ241" s="20"/>
      <c r="YR241" s="20"/>
      <c r="YS241" s="20"/>
      <c r="YT241" s="20"/>
      <c r="YU241" s="20"/>
      <c r="YV241" s="20"/>
      <c r="YW241" s="20"/>
      <c r="YX241" s="20"/>
      <c r="YY241" s="20"/>
      <c r="YZ241" s="20"/>
      <c r="ZA241" s="20"/>
      <c r="ZB241" s="20"/>
      <c r="ZC241" s="20"/>
      <c r="ZD241" s="20"/>
      <c r="ZE241" s="20"/>
      <c r="ZF241" s="20"/>
      <c r="ZG241" s="20"/>
      <c r="ZH241" s="20"/>
      <c r="ZI241" s="20"/>
      <c r="ZJ241" s="20"/>
      <c r="ZK241" s="20"/>
      <c r="ZL241" s="20"/>
      <c r="ZM241" s="20"/>
      <c r="ZN241" s="20"/>
      <c r="ZO241" s="20"/>
      <c r="ZP241" s="20"/>
      <c r="ZQ241" s="20"/>
      <c r="ZR241" s="20"/>
      <c r="ZS241" s="20"/>
      <c r="ZT241" s="20"/>
      <c r="ZU241" s="20"/>
      <c r="ZV241" s="20"/>
      <c r="ZW241" s="20"/>
      <c r="ZX241" s="20"/>
      <c r="ZY241" s="20"/>
      <c r="ZZ241" s="20"/>
      <c r="AAA241" s="20"/>
      <c r="AAB241" s="20"/>
      <c r="AAC241" s="20"/>
      <c r="AAD241" s="20"/>
      <c r="AAE241" s="20"/>
      <c r="AAF241" s="20"/>
      <c r="AAG241" s="20"/>
      <c r="AAH241" s="20"/>
      <c r="AAI241" s="20"/>
      <c r="AAJ241" s="20"/>
      <c r="AAK241" s="20"/>
      <c r="AAL241" s="20"/>
      <c r="AAM241" s="20"/>
      <c r="AAN241" s="20"/>
      <c r="AAO241" s="20"/>
      <c r="AAP241" s="20"/>
      <c r="AAQ241" s="20"/>
      <c r="AAR241" s="20"/>
      <c r="AAS241" s="20"/>
      <c r="AAT241" s="20"/>
      <c r="AAU241" s="20"/>
      <c r="AAV241" s="20"/>
      <c r="AAW241" s="20"/>
      <c r="AAX241" s="20"/>
      <c r="AAY241" s="20"/>
      <c r="AAZ241" s="20"/>
      <c r="ABA241" s="20"/>
      <c r="ABB241" s="20"/>
    </row>
    <row r="242" spans="1:731" ht="15" customHeight="1" x14ac:dyDescent="0.2">
      <c r="A242" s="68" t="s">
        <v>71</v>
      </c>
      <c r="B242" s="6"/>
      <c r="C242" s="6">
        <v>5707</v>
      </c>
      <c r="D242" s="4"/>
      <c r="E242" s="4">
        <v>5202.2709999999997</v>
      </c>
      <c r="F242" s="4"/>
      <c r="G242" s="6">
        <v>1480.5</v>
      </c>
      <c r="H242" s="4"/>
      <c r="I242" s="72" t="s">
        <v>162</v>
      </c>
      <c r="J242" s="71" t="s">
        <v>90</v>
      </c>
      <c r="K242" s="71"/>
      <c r="L242" s="71">
        <v>60</v>
      </c>
      <c r="M242" s="71"/>
      <c r="N242" s="71">
        <v>80</v>
      </c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  <c r="IW242" s="20"/>
      <c r="IX242" s="20"/>
      <c r="IY242" s="20"/>
      <c r="IZ242" s="20"/>
      <c r="JA242" s="20"/>
      <c r="JB242" s="20"/>
      <c r="JC242" s="20"/>
      <c r="JD242" s="20"/>
      <c r="JE242" s="20"/>
      <c r="JF242" s="20"/>
      <c r="JG242" s="20"/>
      <c r="JH242" s="20"/>
      <c r="JI242" s="20"/>
      <c r="JJ242" s="20"/>
      <c r="JK242" s="20"/>
      <c r="JL242" s="20"/>
      <c r="JM242" s="20"/>
      <c r="JN242" s="20"/>
      <c r="JO242" s="20"/>
      <c r="JP242" s="20"/>
      <c r="JQ242" s="20"/>
      <c r="JR242" s="20"/>
      <c r="JS242" s="20"/>
      <c r="JT242" s="20"/>
      <c r="JU242" s="20"/>
      <c r="JV242" s="20"/>
      <c r="JW242" s="20"/>
      <c r="JX242" s="20"/>
      <c r="JY242" s="20"/>
      <c r="JZ242" s="20"/>
      <c r="KA242" s="20"/>
      <c r="KB242" s="20"/>
      <c r="KC242" s="20"/>
      <c r="KD242" s="20"/>
      <c r="KE242" s="20"/>
      <c r="KF242" s="20"/>
      <c r="KG242" s="20"/>
      <c r="KH242" s="20"/>
      <c r="KI242" s="20"/>
      <c r="KJ242" s="20"/>
      <c r="KK242" s="20"/>
      <c r="KL242" s="20"/>
      <c r="KM242" s="20"/>
      <c r="KN242" s="20"/>
      <c r="KO242" s="20"/>
      <c r="KP242" s="20"/>
      <c r="KQ242" s="20"/>
      <c r="KR242" s="20"/>
      <c r="KS242" s="20"/>
      <c r="KT242" s="20"/>
      <c r="KU242" s="20"/>
      <c r="KV242" s="20"/>
      <c r="KW242" s="20"/>
      <c r="KX242" s="20"/>
      <c r="KY242" s="20"/>
      <c r="KZ242" s="20"/>
      <c r="LA242" s="20"/>
      <c r="LB242" s="20"/>
      <c r="LC242" s="20"/>
      <c r="LD242" s="20"/>
      <c r="LE242" s="20"/>
      <c r="LF242" s="20"/>
      <c r="LG242" s="20"/>
      <c r="LH242" s="20"/>
      <c r="LI242" s="20"/>
      <c r="LJ242" s="20"/>
      <c r="LK242" s="20"/>
      <c r="LL242" s="20"/>
      <c r="LM242" s="20"/>
      <c r="LN242" s="20"/>
      <c r="LO242" s="20"/>
      <c r="LP242" s="20"/>
      <c r="LQ242" s="20"/>
      <c r="LR242" s="20"/>
      <c r="LS242" s="20"/>
      <c r="LT242" s="20"/>
      <c r="LU242" s="20"/>
      <c r="LV242" s="20"/>
      <c r="LW242" s="20"/>
      <c r="LX242" s="20"/>
      <c r="LY242" s="20"/>
      <c r="LZ242" s="20"/>
      <c r="MA242" s="20"/>
      <c r="MB242" s="20"/>
      <c r="MC242" s="20"/>
      <c r="MD242" s="20"/>
      <c r="ME242" s="20"/>
      <c r="MF242" s="20"/>
      <c r="MG242" s="20"/>
      <c r="MH242" s="20"/>
      <c r="MI242" s="20"/>
      <c r="MJ242" s="20"/>
      <c r="MK242" s="20"/>
      <c r="ML242" s="20"/>
      <c r="MM242" s="20"/>
      <c r="MN242" s="20"/>
      <c r="MO242" s="20"/>
      <c r="MP242" s="20"/>
      <c r="MQ242" s="20"/>
      <c r="MR242" s="20"/>
      <c r="MS242" s="20"/>
      <c r="MT242" s="20"/>
      <c r="MU242" s="20"/>
      <c r="MV242" s="20"/>
      <c r="MW242" s="20"/>
      <c r="MX242" s="20"/>
      <c r="MY242" s="20"/>
      <c r="MZ242" s="20"/>
      <c r="NA242" s="20"/>
      <c r="NB242" s="20"/>
      <c r="NC242" s="20"/>
      <c r="ND242" s="20"/>
      <c r="NE242" s="20"/>
      <c r="NF242" s="20"/>
      <c r="NG242" s="20"/>
      <c r="NH242" s="20"/>
      <c r="NI242" s="20"/>
      <c r="NJ242" s="20"/>
      <c r="NK242" s="20"/>
      <c r="NL242" s="20"/>
      <c r="NM242" s="20"/>
      <c r="NN242" s="20"/>
      <c r="NO242" s="20"/>
      <c r="NP242" s="20"/>
      <c r="NQ242" s="20"/>
      <c r="NR242" s="20"/>
      <c r="NS242" s="20"/>
      <c r="NT242" s="20"/>
      <c r="NU242" s="20"/>
      <c r="NV242" s="20"/>
      <c r="NW242" s="20"/>
      <c r="NX242" s="20"/>
      <c r="NY242" s="20"/>
      <c r="NZ242" s="20"/>
      <c r="OA242" s="20"/>
      <c r="OB242" s="20"/>
      <c r="OC242" s="20"/>
      <c r="OD242" s="20"/>
      <c r="OE242" s="20"/>
      <c r="OF242" s="20"/>
      <c r="OG242" s="20"/>
      <c r="OH242" s="20"/>
      <c r="OI242" s="20"/>
      <c r="OJ242" s="20"/>
      <c r="OK242" s="20"/>
      <c r="OL242" s="20"/>
      <c r="OM242" s="20"/>
      <c r="ON242" s="20"/>
      <c r="OO242" s="20"/>
      <c r="OP242" s="20"/>
      <c r="OQ242" s="20"/>
      <c r="OR242" s="20"/>
      <c r="OS242" s="20"/>
      <c r="OT242" s="20"/>
      <c r="OU242" s="20"/>
      <c r="OV242" s="20"/>
      <c r="OW242" s="20"/>
      <c r="OX242" s="20"/>
      <c r="OY242" s="20"/>
      <c r="OZ242" s="20"/>
      <c r="PA242" s="20"/>
      <c r="PB242" s="20"/>
      <c r="PC242" s="20"/>
      <c r="PD242" s="20"/>
      <c r="PE242" s="20"/>
      <c r="PF242" s="20"/>
      <c r="PG242" s="20"/>
      <c r="PH242" s="20"/>
      <c r="PI242" s="20"/>
      <c r="PJ242" s="20"/>
      <c r="PK242" s="20"/>
      <c r="PL242" s="20"/>
      <c r="PM242" s="20"/>
      <c r="PN242" s="20"/>
      <c r="PO242" s="20"/>
      <c r="PP242" s="20"/>
      <c r="PQ242" s="20"/>
      <c r="PR242" s="20"/>
      <c r="PS242" s="20"/>
      <c r="PT242" s="20"/>
      <c r="PU242" s="20"/>
      <c r="PV242" s="20"/>
      <c r="PW242" s="20"/>
      <c r="PX242" s="20"/>
      <c r="PY242" s="20"/>
      <c r="PZ242" s="20"/>
      <c r="QA242" s="20"/>
      <c r="QB242" s="20"/>
      <c r="QC242" s="20"/>
      <c r="QD242" s="20"/>
      <c r="QE242" s="20"/>
      <c r="QF242" s="20"/>
      <c r="QG242" s="20"/>
      <c r="QH242" s="20"/>
      <c r="QI242" s="20"/>
      <c r="QJ242" s="20"/>
      <c r="QK242" s="20"/>
      <c r="QL242" s="20"/>
      <c r="QM242" s="20"/>
      <c r="QN242" s="20"/>
      <c r="QO242" s="20"/>
      <c r="QP242" s="20"/>
      <c r="QQ242" s="20"/>
      <c r="QR242" s="20"/>
      <c r="QS242" s="20"/>
      <c r="QT242" s="20"/>
      <c r="QU242" s="20"/>
      <c r="QV242" s="20"/>
      <c r="QW242" s="20"/>
      <c r="QX242" s="20"/>
      <c r="QY242" s="20"/>
      <c r="QZ242" s="20"/>
      <c r="RA242" s="20"/>
      <c r="RB242" s="20"/>
      <c r="RC242" s="20"/>
      <c r="RD242" s="20"/>
      <c r="RE242" s="20"/>
      <c r="RF242" s="20"/>
      <c r="RG242" s="20"/>
      <c r="RH242" s="20"/>
      <c r="RI242" s="20"/>
      <c r="RJ242" s="20"/>
      <c r="RK242" s="20"/>
      <c r="RL242" s="20"/>
      <c r="RM242" s="20"/>
      <c r="RN242" s="20"/>
      <c r="RO242" s="20"/>
      <c r="RP242" s="20"/>
      <c r="RQ242" s="20"/>
      <c r="RR242" s="20"/>
      <c r="RS242" s="20"/>
      <c r="RT242" s="20"/>
      <c r="RU242" s="20"/>
      <c r="RV242" s="20"/>
      <c r="RW242" s="20"/>
      <c r="RX242" s="20"/>
      <c r="RY242" s="20"/>
      <c r="RZ242" s="20"/>
      <c r="SA242" s="20"/>
      <c r="SB242" s="20"/>
      <c r="SC242" s="20"/>
      <c r="SD242" s="20"/>
      <c r="SE242" s="20"/>
      <c r="SF242" s="20"/>
      <c r="SG242" s="20"/>
      <c r="SH242" s="20"/>
      <c r="SI242" s="20"/>
      <c r="SJ242" s="20"/>
      <c r="SK242" s="20"/>
      <c r="SL242" s="20"/>
      <c r="SM242" s="20"/>
      <c r="SN242" s="20"/>
      <c r="SO242" s="20"/>
      <c r="SP242" s="20"/>
      <c r="SQ242" s="20"/>
      <c r="SR242" s="20"/>
      <c r="SS242" s="20"/>
      <c r="ST242" s="20"/>
      <c r="SU242" s="20"/>
      <c r="SV242" s="20"/>
      <c r="SW242" s="20"/>
      <c r="SX242" s="20"/>
      <c r="SY242" s="20"/>
      <c r="SZ242" s="20"/>
      <c r="TA242" s="20"/>
      <c r="TB242" s="20"/>
      <c r="TC242" s="20"/>
      <c r="TD242" s="20"/>
      <c r="TE242" s="20"/>
      <c r="TF242" s="20"/>
      <c r="TG242" s="20"/>
      <c r="TH242" s="20"/>
      <c r="TI242" s="20"/>
      <c r="TJ242" s="20"/>
      <c r="TK242" s="20"/>
      <c r="TL242" s="20"/>
      <c r="TM242" s="20"/>
      <c r="TN242" s="20"/>
      <c r="TO242" s="20"/>
      <c r="TP242" s="20"/>
      <c r="TQ242" s="20"/>
      <c r="TR242" s="20"/>
      <c r="TS242" s="20"/>
      <c r="TT242" s="20"/>
      <c r="TU242" s="20"/>
      <c r="TV242" s="20"/>
      <c r="TW242" s="20"/>
      <c r="TX242" s="20"/>
      <c r="TY242" s="20"/>
      <c r="TZ242" s="20"/>
      <c r="UA242" s="20"/>
      <c r="UB242" s="20"/>
      <c r="UC242" s="20"/>
      <c r="UD242" s="20"/>
      <c r="UE242" s="20"/>
      <c r="UF242" s="20"/>
      <c r="UG242" s="20"/>
      <c r="UH242" s="20"/>
      <c r="UI242" s="20"/>
      <c r="UJ242" s="20"/>
      <c r="UK242" s="20"/>
      <c r="UL242" s="20"/>
      <c r="UM242" s="20"/>
      <c r="UN242" s="20"/>
      <c r="UO242" s="20"/>
      <c r="UP242" s="20"/>
      <c r="UQ242" s="20"/>
      <c r="UR242" s="20"/>
      <c r="US242" s="20"/>
      <c r="UT242" s="20"/>
      <c r="UU242" s="20"/>
      <c r="UV242" s="20"/>
      <c r="UW242" s="20"/>
      <c r="UX242" s="20"/>
      <c r="UY242" s="20"/>
      <c r="UZ242" s="20"/>
      <c r="VA242" s="20"/>
      <c r="VB242" s="20"/>
      <c r="VC242" s="20"/>
      <c r="VD242" s="20"/>
      <c r="VE242" s="20"/>
      <c r="VF242" s="20"/>
      <c r="VG242" s="20"/>
      <c r="VH242" s="20"/>
      <c r="VI242" s="20"/>
      <c r="VJ242" s="20"/>
      <c r="VK242" s="20"/>
      <c r="VL242" s="20"/>
      <c r="VM242" s="20"/>
      <c r="VN242" s="20"/>
      <c r="VO242" s="20"/>
      <c r="VP242" s="20"/>
      <c r="VQ242" s="20"/>
      <c r="VR242" s="20"/>
      <c r="VS242" s="20"/>
      <c r="VT242" s="20"/>
      <c r="VU242" s="20"/>
      <c r="VV242" s="20"/>
      <c r="VW242" s="20"/>
      <c r="VX242" s="20"/>
      <c r="VY242" s="20"/>
      <c r="VZ242" s="20"/>
      <c r="WA242" s="20"/>
      <c r="WB242" s="20"/>
      <c r="WC242" s="20"/>
      <c r="WD242" s="20"/>
      <c r="WE242" s="20"/>
      <c r="WF242" s="20"/>
      <c r="WG242" s="20"/>
      <c r="WH242" s="20"/>
      <c r="WI242" s="20"/>
      <c r="WJ242" s="20"/>
      <c r="WK242" s="20"/>
      <c r="WL242" s="20"/>
      <c r="WM242" s="20"/>
      <c r="WN242" s="20"/>
      <c r="WO242" s="20"/>
      <c r="WP242" s="20"/>
      <c r="WQ242" s="20"/>
      <c r="WR242" s="20"/>
      <c r="WS242" s="20"/>
      <c r="WT242" s="20"/>
      <c r="WU242" s="20"/>
      <c r="WV242" s="20"/>
      <c r="WW242" s="20"/>
      <c r="WX242" s="20"/>
      <c r="WY242" s="20"/>
      <c r="WZ242" s="20"/>
      <c r="XA242" s="20"/>
      <c r="XB242" s="20"/>
      <c r="XC242" s="20"/>
      <c r="XD242" s="20"/>
      <c r="XE242" s="20"/>
      <c r="XF242" s="20"/>
      <c r="XG242" s="20"/>
      <c r="XH242" s="20"/>
      <c r="XI242" s="20"/>
      <c r="XJ242" s="20"/>
      <c r="XK242" s="20"/>
      <c r="XL242" s="20"/>
      <c r="XM242" s="20"/>
      <c r="XN242" s="20"/>
      <c r="XO242" s="20"/>
      <c r="XP242" s="20"/>
      <c r="XQ242" s="20"/>
      <c r="XR242" s="20"/>
      <c r="XS242" s="20"/>
      <c r="XT242" s="20"/>
      <c r="XU242" s="20"/>
      <c r="XV242" s="20"/>
      <c r="XW242" s="20"/>
      <c r="XX242" s="20"/>
      <c r="XY242" s="20"/>
      <c r="XZ242" s="20"/>
      <c r="YA242" s="20"/>
      <c r="YB242" s="20"/>
      <c r="YC242" s="20"/>
      <c r="YD242" s="20"/>
      <c r="YE242" s="20"/>
      <c r="YF242" s="20"/>
      <c r="YG242" s="20"/>
      <c r="YH242" s="20"/>
      <c r="YI242" s="20"/>
      <c r="YJ242" s="20"/>
      <c r="YK242" s="20"/>
      <c r="YL242" s="20"/>
      <c r="YM242" s="20"/>
      <c r="YN242" s="20"/>
      <c r="YO242" s="20"/>
      <c r="YP242" s="20"/>
      <c r="YQ242" s="20"/>
      <c r="YR242" s="20"/>
      <c r="YS242" s="20"/>
      <c r="YT242" s="20"/>
      <c r="YU242" s="20"/>
      <c r="YV242" s="20"/>
      <c r="YW242" s="20"/>
      <c r="YX242" s="20"/>
      <c r="YY242" s="20"/>
      <c r="YZ242" s="20"/>
      <c r="ZA242" s="20"/>
      <c r="ZB242" s="20"/>
      <c r="ZC242" s="20"/>
      <c r="ZD242" s="20"/>
      <c r="ZE242" s="20"/>
      <c r="ZF242" s="20"/>
      <c r="ZG242" s="20"/>
      <c r="ZH242" s="20"/>
      <c r="ZI242" s="20"/>
      <c r="ZJ242" s="20"/>
      <c r="ZK242" s="20"/>
      <c r="ZL242" s="20"/>
      <c r="ZM242" s="20"/>
      <c r="ZN242" s="20"/>
      <c r="ZO242" s="20"/>
      <c r="ZP242" s="20"/>
      <c r="ZQ242" s="20"/>
      <c r="ZR242" s="20"/>
      <c r="ZS242" s="20"/>
      <c r="ZT242" s="20"/>
      <c r="ZU242" s="20"/>
      <c r="ZV242" s="20"/>
      <c r="ZW242" s="20"/>
      <c r="ZX242" s="20"/>
      <c r="ZY242" s="20"/>
      <c r="ZZ242" s="20"/>
      <c r="AAA242" s="20"/>
      <c r="AAB242" s="20"/>
      <c r="AAC242" s="20"/>
      <c r="AAD242" s="20"/>
      <c r="AAE242" s="20"/>
      <c r="AAF242" s="20"/>
      <c r="AAG242" s="20"/>
      <c r="AAH242" s="20"/>
      <c r="AAI242" s="20"/>
      <c r="AAJ242" s="20"/>
      <c r="AAK242" s="20"/>
      <c r="AAL242" s="20"/>
      <c r="AAM242" s="20"/>
      <c r="AAN242" s="20"/>
      <c r="AAO242" s="20"/>
      <c r="AAP242" s="20"/>
      <c r="AAQ242" s="20"/>
      <c r="AAR242" s="20"/>
      <c r="AAS242" s="20"/>
      <c r="AAT242" s="20"/>
      <c r="AAU242" s="20"/>
      <c r="AAV242" s="20"/>
      <c r="AAW242" s="20"/>
      <c r="AAX242" s="20"/>
      <c r="AAY242" s="20"/>
      <c r="AAZ242" s="20"/>
      <c r="ABA242" s="20"/>
      <c r="ABB242" s="20"/>
    </row>
    <row r="243" spans="1:731" ht="13.5" customHeight="1" x14ac:dyDescent="0.2">
      <c r="A243" s="68" t="s">
        <v>73</v>
      </c>
      <c r="B243" s="6"/>
      <c r="C243" s="6"/>
      <c r="D243" s="4"/>
      <c r="E243" s="4">
        <v>6358.3310000000001</v>
      </c>
      <c r="F243" s="4"/>
      <c r="G243" s="6"/>
      <c r="H243" s="4"/>
      <c r="I243" s="72"/>
      <c r="J243" s="71"/>
      <c r="K243" s="71"/>
      <c r="L243" s="71"/>
      <c r="M243" s="71"/>
      <c r="N243" s="71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  <c r="IW243" s="20"/>
      <c r="IX243" s="20"/>
      <c r="IY243" s="20"/>
      <c r="IZ243" s="20"/>
      <c r="JA243" s="20"/>
      <c r="JB243" s="20"/>
      <c r="JC243" s="20"/>
      <c r="JD243" s="20"/>
      <c r="JE243" s="20"/>
      <c r="JF243" s="20"/>
      <c r="JG243" s="20"/>
      <c r="JH243" s="20"/>
      <c r="JI243" s="20"/>
      <c r="JJ243" s="20"/>
      <c r="JK243" s="20"/>
      <c r="JL243" s="20"/>
      <c r="JM243" s="20"/>
      <c r="JN243" s="20"/>
      <c r="JO243" s="20"/>
      <c r="JP243" s="20"/>
      <c r="JQ243" s="20"/>
      <c r="JR243" s="20"/>
      <c r="JS243" s="20"/>
      <c r="JT243" s="20"/>
      <c r="JU243" s="20"/>
      <c r="JV243" s="20"/>
      <c r="JW243" s="20"/>
      <c r="JX243" s="20"/>
      <c r="JY243" s="20"/>
      <c r="JZ243" s="20"/>
      <c r="KA243" s="20"/>
      <c r="KB243" s="20"/>
      <c r="KC243" s="20"/>
      <c r="KD243" s="20"/>
      <c r="KE243" s="20"/>
      <c r="KF243" s="20"/>
      <c r="KG243" s="20"/>
      <c r="KH243" s="20"/>
      <c r="KI243" s="20"/>
      <c r="KJ243" s="20"/>
      <c r="KK243" s="20"/>
      <c r="KL243" s="20"/>
      <c r="KM243" s="20"/>
      <c r="KN243" s="20"/>
      <c r="KO243" s="20"/>
      <c r="KP243" s="20"/>
      <c r="KQ243" s="20"/>
      <c r="KR243" s="20"/>
      <c r="KS243" s="20"/>
      <c r="KT243" s="20"/>
      <c r="KU243" s="20"/>
      <c r="KV243" s="20"/>
      <c r="KW243" s="20"/>
      <c r="KX243" s="20"/>
      <c r="KY243" s="20"/>
      <c r="KZ243" s="20"/>
      <c r="LA243" s="20"/>
      <c r="LB243" s="20"/>
      <c r="LC243" s="20"/>
      <c r="LD243" s="20"/>
      <c r="LE243" s="20"/>
      <c r="LF243" s="20"/>
      <c r="LG243" s="20"/>
      <c r="LH243" s="20"/>
      <c r="LI243" s="20"/>
      <c r="LJ243" s="20"/>
      <c r="LK243" s="20"/>
      <c r="LL243" s="20"/>
      <c r="LM243" s="20"/>
      <c r="LN243" s="20"/>
      <c r="LO243" s="20"/>
      <c r="LP243" s="20"/>
      <c r="LQ243" s="20"/>
      <c r="LR243" s="20"/>
      <c r="LS243" s="20"/>
      <c r="LT243" s="20"/>
      <c r="LU243" s="20"/>
      <c r="LV243" s="20"/>
      <c r="LW243" s="20"/>
      <c r="LX243" s="20"/>
      <c r="LY243" s="20"/>
      <c r="LZ243" s="20"/>
      <c r="MA243" s="20"/>
      <c r="MB243" s="20"/>
      <c r="MC243" s="20"/>
      <c r="MD243" s="20"/>
      <c r="ME243" s="20"/>
      <c r="MF243" s="20"/>
      <c r="MG243" s="20"/>
      <c r="MH243" s="20"/>
      <c r="MI243" s="20"/>
      <c r="MJ243" s="20"/>
      <c r="MK243" s="20"/>
      <c r="ML243" s="20"/>
      <c r="MM243" s="20"/>
      <c r="MN243" s="20"/>
      <c r="MO243" s="20"/>
      <c r="MP243" s="20"/>
      <c r="MQ243" s="20"/>
      <c r="MR243" s="20"/>
      <c r="MS243" s="20"/>
      <c r="MT243" s="20"/>
      <c r="MU243" s="20"/>
      <c r="MV243" s="20"/>
      <c r="MW243" s="20"/>
      <c r="MX243" s="20"/>
      <c r="MY243" s="20"/>
      <c r="MZ243" s="20"/>
      <c r="NA243" s="20"/>
      <c r="NB243" s="20"/>
      <c r="NC243" s="20"/>
      <c r="ND243" s="20"/>
      <c r="NE243" s="20"/>
      <c r="NF243" s="20"/>
      <c r="NG243" s="20"/>
      <c r="NH243" s="20"/>
      <c r="NI243" s="20"/>
      <c r="NJ243" s="20"/>
      <c r="NK243" s="20"/>
      <c r="NL243" s="20"/>
      <c r="NM243" s="20"/>
      <c r="NN243" s="20"/>
      <c r="NO243" s="20"/>
      <c r="NP243" s="20"/>
      <c r="NQ243" s="20"/>
      <c r="NR243" s="20"/>
      <c r="NS243" s="20"/>
      <c r="NT243" s="20"/>
      <c r="NU243" s="20"/>
      <c r="NV243" s="20"/>
      <c r="NW243" s="20"/>
      <c r="NX243" s="20"/>
      <c r="NY243" s="20"/>
      <c r="NZ243" s="20"/>
      <c r="OA243" s="20"/>
      <c r="OB243" s="20"/>
      <c r="OC243" s="20"/>
      <c r="OD243" s="20"/>
      <c r="OE243" s="20"/>
      <c r="OF243" s="20"/>
      <c r="OG243" s="20"/>
      <c r="OH243" s="20"/>
      <c r="OI243" s="20"/>
      <c r="OJ243" s="20"/>
      <c r="OK243" s="20"/>
      <c r="OL243" s="20"/>
      <c r="OM243" s="20"/>
      <c r="ON243" s="20"/>
      <c r="OO243" s="20"/>
      <c r="OP243" s="20"/>
      <c r="OQ243" s="20"/>
      <c r="OR243" s="20"/>
      <c r="OS243" s="20"/>
      <c r="OT243" s="20"/>
      <c r="OU243" s="20"/>
      <c r="OV243" s="20"/>
      <c r="OW243" s="20"/>
      <c r="OX243" s="20"/>
      <c r="OY243" s="20"/>
      <c r="OZ243" s="20"/>
      <c r="PA243" s="20"/>
      <c r="PB243" s="20"/>
      <c r="PC243" s="20"/>
      <c r="PD243" s="20"/>
      <c r="PE243" s="20"/>
      <c r="PF243" s="20"/>
      <c r="PG243" s="20"/>
      <c r="PH243" s="20"/>
      <c r="PI243" s="20"/>
      <c r="PJ243" s="20"/>
      <c r="PK243" s="20"/>
      <c r="PL243" s="20"/>
      <c r="PM243" s="20"/>
      <c r="PN243" s="20"/>
      <c r="PO243" s="20"/>
      <c r="PP243" s="20"/>
      <c r="PQ243" s="20"/>
      <c r="PR243" s="20"/>
      <c r="PS243" s="20"/>
      <c r="PT243" s="20"/>
      <c r="PU243" s="20"/>
      <c r="PV243" s="20"/>
      <c r="PW243" s="20"/>
      <c r="PX243" s="20"/>
      <c r="PY243" s="20"/>
      <c r="PZ243" s="20"/>
      <c r="QA243" s="20"/>
      <c r="QB243" s="20"/>
      <c r="QC243" s="20"/>
      <c r="QD243" s="20"/>
      <c r="QE243" s="20"/>
      <c r="QF243" s="20"/>
      <c r="QG243" s="20"/>
      <c r="QH243" s="20"/>
      <c r="QI243" s="20"/>
      <c r="QJ243" s="20"/>
      <c r="QK243" s="20"/>
      <c r="QL243" s="20"/>
      <c r="QM243" s="20"/>
      <c r="QN243" s="20"/>
      <c r="QO243" s="20"/>
      <c r="QP243" s="20"/>
      <c r="QQ243" s="20"/>
      <c r="QR243" s="20"/>
      <c r="QS243" s="20"/>
      <c r="QT243" s="20"/>
      <c r="QU243" s="20"/>
      <c r="QV243" s="20"/>
      <c r="QW243" s="20"/>
      <c r="QX243" s="20"/>
      <c r="QY243" s="20"/>
      <c r="QZ243" s="20"/>
      <c r="RA243" s="20"/>
      <c r="RB243" s="20"/>
      <c r="RC243" s="20"/>
      <c r="RD243" s="20"/>
      <c r="RE243" s="20"/>
      <c r="RF243" s="20"/>
      <c r="RG243" s="20"/>
      <c r="RH243" s="20"/>
      <c r="RI243" s="20"/>
      <c r="RJ243" s="20"/>
      <c r="RK243" s="20"/>
      <c r="RL243" s="20"/>
      <c r="RM243" s="20"/>
      <c r="RN243" s="20"/>
      <c r="RO243" s="20"/>
      <c r="RP243" s="20"/>
      <c r="RQ243" s="20"/>
      <c r="RR243" s="20"/>
      <c r="RS243" s="20"/>
      <c r="RT243" s="20"/>
      <c r="RU243" s="20"/>
      <c r="RV243" s="20"/>
      <c r="RW243" s="20"/>
      <c r="RX243" s="20"/>
      <c r="RY243" s="20"/>
      <c r="RZ243" s="20"/>
      <c r="SA243" s="20"/>
      <c r="SB243" s="20"/>
      <c r="SC243" s="20"/>
      <c r="SD243" s="20"/>
      <c r="SE243" s="20"/>
      <c r="SF243" s="20"/>
      <c r="SG243" s="20"/>
      <c r="SH243" s="20"/>
      <c r="SI243" s="20"/>
      <c r="SJ243" s="20"/>
      <c r="SK243" s="20"/>
      <c r="SL243" s="20"/>
      <c r="SM243" s="20"/>
      <c r="SN243" s="20"/>
      <c r="SO243" s="20"/>
      <c r="SP243" s="20"/>
      <c r="SQ243" s="20"/>
      <c r="SR243" s="20"/>
      <c r="SS243" s="20"/>
      <c r="ST243" s="20"/>
      <c r="SU243" s="20"/>
      <c r="SV243" s="20"/>
      <c r="SW243" s="20"/>
      <c r="SX243" s="20"/>
      <c r="SY243" s="20"/>
      <c r="SZ243" s="20"/>
      <c r="TA243" s="20"/>
      <c r="TB243" s="20"/>
      <c r="TC243" s="20"/>
      <c r="TD243" s="20"/>
      <c r="TE243" s="20"/>
      <c r="TF243" s="20"/>
      <c r="TG243" s="20"/>
      <c r="TH243" s="20"/>
      <c r="TI243" s="20"/>
      <c r="TJ243" s="20"/>
      <c r="TK243" s="20"/>
      <c r="TL243" s="20"/>
      <c r="TM243" s="20"/>
      <c r="TN243" s="20"/>
      <c r="TO243" s="20"/>
      <c r="TP243" s="20"/>
      <c r="TQ243" s="20"/>
      <c r="TR243" s="20"/>
      <c r="TS243" s="20"/>
      <c r="TT243" s="20"/>
      <c r="TU243" s="20"/>
      <c r="TV243" s="20"/>
      <c r="TW243" s="20"/>
      <c r="TX243" s="20"/>
      <c r="TY243" s="20"/>
      <c r="TZ243" s="20"/>
      <c r="UA243" s="20"/>
      <c r="UB243" s="20"/>
      <c r="UC243" s="20"/>
      <c r="UD243" s="20"/>
      <c r="UE243" s="20"/>
      <c r="UF243" s="20"/>
      <c r="UG243" s="20"/>
      <c r="UH243" s="20"/>
      <c r="UI243" s="20"/>
      <c r="UJ243" s="20"/>
      <c r="UK243" s="20"/>
      <c r="UL243" s="20"/>
      <c r="UM243" s="20"/>
      <c r="UN243" s="20"/>
      <c r="UO243" s="20"/>
      <c r="UP243" s="20"/>
      <c r="UQ243" s="20"/>
      <c r="UR243" s="20"/>
      <c r="US243" s="20"/>
      <c r="UT243" s="20"/>
      <c r="UU243" s="20"/>
      <c r="UV243" s="20"/>
      <c r="UW243" s="20"/>
      <c r="UX243" s="20"/>
      <c r="UY243" s="20"/>
      <c r="UZ243" s="20"/>
      <c r="VA243" s="20"/>
      <c r="VB243" s="20"/>
      <c r="VC243" s="20"/>
      <c r="VD243" s="20"/>
      <c r="VE243" s="20"/>
      <c r="VF243" s="20"/>
      <c r="VG243" s="20"/>
      <c r="VH243" s="20"/>
      <c r="VI243" s="20"/>
      <c r="VJ243" s="20"/>
      <c r="VK243" s="20"/>
      <c r="VL243" s="20"/>
      <c r="VM243" s="20"/>
      <c r="VN243" s="20"/>
      <c r="VO243" s="20"/>
      <c r="VP243" s="20"/>
      <c r="VQ243" s="20"/>
      <c r="VR243" s="20"/>
      <c r="VS243" s="20"/>
      <c r="VT243" s="20"/>
      <c r="VU243" s="20"/>
      <c r="VV243" s="20"/>
      <c r="VW243" s="20"/>
      <c r="VX243" s="20"/>
      <c r="VY243" s="20"/>
      <c r="VZ243" s="20"/>
      <c r="WA243" s="20"/>
      <c r="WB243" s="20"/>
      <c r="WC243" s="20"/>
      <c r="WD243" s="20"/>
      <c r="WE243" s="20"/>
      <c r="WF243" s="20"/>
      <c r="WG243" s="20"/>
      <c r="WH243" s="20"/>
      <c r="WI243" s="20"/>
      <c r="WJ243" s="20"/>
      <c r="WK243" s="20"/>
      <c r="WL243" s="20"/>
      <c r="WM243" s="20"/>
      <c r="WN243" s="20"/>
      <c r="WO243" s="20"/>
      <c r="WP243" s="20"/>
      <c r="WQ243" s="20"/>
      <c r="WR243" s="20"/>
      <c r="WS243" s="20"/>
      <c r="WT243" s="20"/>
      <c r="WU243" s="20"/>
      <c r="WV243" s="20"/>
      <c r="WW243" s="20"/>
      <c r="WX243" s="20"/>
      <c r="WY243" s="20"/>
      <c r="WZ243" s="20"/>
      <c r="XA243" s="20"/>
      <c r="XB243" s="20"/>
      <c r="XC243" s="20"/>
      <c r="XD243" s="20"/>
      <c r="XE243" s="20"/>
      <c r="XF243" s="20"/>
      <c r="XG243" s="20"/>
      <c r="XH243" s="20"/>
      <c r="XI243" s="20"/>
      <c r="XJ243" s="20"/>
      <c r="XK243" s="20"/>
      <c r="XL243" s="20"/>
      <c r="XM243" s="20"/>
      <c r="XN243" s="20"/>
      <c r="XO243" s="20"/>
      <c r="XP243" s="20"/>
      <c r="XQ243" s="20"/>
      <c r="XR243" s="20"/>
      <c r="XS243" s="20"/>
      <c r="XT243" s="20"/>
      <c r="XU243" s="20"/>
      <c r="XV243" s="20"/>
      <c r="XW243" s="20"/>
      <c r="XX243" s="20"/>
      <c r="XY243" s="20"/>
      <c r="XZ243" s="20"/>
      <c r="YA243" s="20"/>
      <c r="YB243" s="20"/>
      <c r="YC243" s="20"/>
      <c r="YD243" s="20"/>
      <c r="YE243" s="20"/>
      <c r="YF243" s="20"/>
      <c r="YG243" s="20"/>
      <c r="YH243" s="20"/>
      <c r="YI243" s="20"/>
      <c r="YJ243" s="20"/>
      <c r="YK243" s="20"/>
      <c r="YL243" s="20"/>
      <c r="YM243" s="20"/>
      <c r="YN243" s="20"/>
      <c r="YO243" s="20"/>
      <c r="YP243" s="20"/>
      <c r="YQ243" s="20"/>
      <c r="YR243" s="20"/>
      <c r="YS243" s="20"/>
      <c r="YT243" s="20"/>
      <c r="YU243" s="20"/>
      <c r="YV243" s="20"/>
      <c r="YW243" s="20"/>
      <c r="YX243" s="20"/>
      <c r="YY243" s="20"/>
      <c r="YZ243" s="20"/>
      <c r="ZA243" s="20"/>
      <c r="ZB243" s="20"/>
      <c r="ZC243" s="20"/>
      <c r="ZD243" s="20"/>
      <c r="ZE243" s="20"/>
      <c r="ZF243" s="20"/>
      <c r="ZG243" s="20"/>
      <c r="ZH243" s="20"/>
      <c r="ZI243" s="20"/>
      <c r="ZJ243" s="20"/>
      <c r="ZK243" s="20"/>
      <c r="ZL243" s="20"/>
      <c r="ZM243" s="20"/>
      <c r="ZN243" s="20"/>
      <c r="ZO243" s="20"/>
      <c r="ZP243" s="20"/>
      <c r="ZQ243" s="20"/>
      <c r="ZR243" s="20"/>
      <c r="ZS243" s="20"/>
      <c r="ZT243" s="20"/>
      <c r="ZU243" s="20"/>
      <c r="ZV243" s="20"/>
      <c r="ZW243" s="20"/>
      <c r="ZX243" s="20"/>
      <c r="ZY243" s="20"/>
      <c r="ZZ243" s="20"/>
      <c r="AAA243" s="20"/>
      <c r="AAB243" s="20"/>
      <c r="AAC243" s="20"/>
      <c r="AAD243" s="20"/>
      <c r="AAE243" s="20"/>
      <c r="AAF243" s="20"/>
      <c r="AAG243" s="20"/>
      <c r="AAH243" s="20"/>
      <c r="AAI243" s="20"/>
      <c r="AAJ243" s="20"/>
      <c r="AAK243" s="20"/>
      <c r="AAL243" s="20"/>
      <c r="AAM243" s="20"/>
      <c r="AAN243" s="20"/>
      <c r="AAO243" s="20"/>
      <c r="AAP243" s="20"/>
      <c r="AAQ243" s="20"/>
      <c r="AAR243" s="20"/>
      <c r="AAS243" s="20"/>
      <c r="AAT243" s="20"/>
      <c r="AAU243" s="20"/>
      <c r="AAV243" s="20"/>
      <c r="AAW243" s="20"/>
      <c r="AAX243" s="20"/>
      <c r="AAY243" s="20"/>
      <c r="AAZ243" s="20"/>
      <c r="ABA243" s="20"/>
      <c r="ABB243" s="20"/>
    </row>
    <row r="244" spans="1:731" x14ac:dyDescent="0.2">
      <c r="A244" s="36" t="s">
        <v>22</v>
      </c>
      <c r="B244" s="86"/>
      <c r="C244" s="86">
        <f>C243</f>
        <v>0</v>
      </c>
      <c r="D244" s="86">
        <f t="shared" ref="D244:G244" si="52">D243</f>
        <v>0</v>
      </c>
      <c r="E244" s="86">
        <f t="shared" si="52"/>
        <v>6358.3310000000001</v>
      </c>
      <c r="F244" s="86">
        <f t="shared" si="52"/>
        <v>0</v>
      </c>
      <c r="G244" s="86">
        <f t="shared" si="52"/>
        <v>0</v>
      </c>
      <c r="H244" s="86"/>
      <c r="I244" s="116"/>
      <c r="J244" s="116"/>
      <c r="K244" s="116"/>
      <c r="L244" s="116"/>
      <c r="M244" s="116"/>
      <c r="N244" s="116"/>
      <c r="S244" s="1"/>
      <c r="T244" s="1"/>
      <c r="U244" s="1"/>
      <c r="V244" s="1"/>
      <c r="W244" s="1"/>
      <c r="X244" s="1"/>
      <c r="Y244" s="1"/>
      <c r="Z244" s="1"/>
      <c r="AA244" s="1"/>
    </row>
    <row r="245" spans="1:731" x14ac:dyDescent="0.2">
      <c r="A245" s="36" t="s">
        <v>56</v>
      </c>
      <c r="B245" s="86"/>
      <c r="C245" s="86"/>
      <c r="D245" s="86"/>
      <c r="E245" s="86"/>
      <c r="F245" s="86"/>
      <c r="G245" s="86"/>
      <c r="H245" s="86"/>
      <c r="I245" s="116"/>
      <c r="J245" s="116"/>
      <c r="K245" s="116"/>
      <c r="L245" s="116"/>
      <c r="M245" s="116"/>
      <c r="N245" s="116"/>
      <c r="S245" s="1"/>
      <c r="T245" s="1"/>
      <c r="U245" s="1"/>
      <c r="V245" s="1"/>
      <c r="W245" s="1"/>
      <c r="X245" s="1"/>
      <c r="Y245" s="1"/>
      <c r="Z245" s="1"/>
      <c r="AA245" s="1"/>
    </row>
    <row r="246" spans="1:731" x14ac:dyDescent="0.2">
      <c r="A246" s="36" t="s">
        <v>97</v>
      </c>
      <c r="B246" s="86"/>
      <c r="C246" s="86">
        <f>C242</f>
        <v>5707</v>
      </c>
      <c r="D246" s="86">
        <f t="shared" ref="D246:G246" si="53">D242</f>
        <v>0</v>
      </c>
      <c r="E246" s="86">
        <f t="shared" si="53"/>
        <v>5202.2709999999997</v>
      </c>
      <c r="F246" s="86">
        <f t="shared" si="53"/>
        <v>0</v>
      </c>
      <c r="G246" s="86">
        <f t="shared" si="53"/>
        <v>1480.5</v>
      </c>
      <c r="H246" s="98"/>
      <c r="I246" s="116"/>
      <c r="J246" s="111"/>
      <c r="K246" s="111"/>
      <c r="L246" s="111"/>
      <c r="M246" s="111"/>
      <c r="N246" s="111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  <c r="IW246" s="20"/>
      <c r="IX246" s="20"/>
      <c r="IY246" s="20"/>
      <c r="IZ246" s="20"/>
      <c r="JA246" s="20"/>
      <c r="JB246" s="20"/>
      <c r="JC246" s="20"/>
      <c r="JD246" s="20"/>
      <c r="JE246" s="20"/>
      <c r="JF246" s="20"/>
      <c r="JG246" s="20"/>
      <c r="JH246" s="20"/>
      <c r="JI246" s="20"/>
      <c r="JJ246" s="20"/>
      <c r="JK246" s="20"/>
      <c r="JL246" s="20"/>
      <c r="JM246" s="20"/>
      <c r="JN246" s="20"/>
      <c r="JO246" s="20"/>
      <c r="JP246" s="20"/>
      <c r="JQ246" s="20"/>
      <c r="JR246" s="20"/>
      <c r="JS246" s="20"/>
      <c r="JT246" s="20"/>
      <c r="JU246" s="20"/>
      <c r="JV246" s="20"/>
      <c r="JW246" s="20"/>
      <c r="JX246" s="20"/>
      <c r="JY246" s="20"/>
      <c r="JZ246" s="20"/>
      <c r="KA246" s="20"/>
      <c r="KB246" s="20"/>
      <c r="KC246" s="20"/>
      <c r="KD246" s="20"/>
      <c r="KE246" s="20"/>
      <c r="KF246" s="20"/>
      <c r="KG246" s="20"/>
      <c r="KH246" s="20"/>
      <c r="KI246" s="20"/>
      <c r="KJ246" s="20"/>
      <c r="KK246" s="20"/>
      <c r="KL246" s="20"/>
      <c r="KM246" s="20"/>
      <c r="KN246" s="20"/>
      <c r="KO246" s="20"/>
      <c r="KP246" s="20"/>
      <c r="KQ246" s="20"/>
      <c r="KR246" s="20"/>
      <c r="KS246" s="20"/>
      <c r="KT246" s="20"/>
      <c r="KU246" s="20"/>
      <c r="KV246" s="20"/>
      <c r="KW246" s="20"/>
      <c r="KX246" s="20"/>
      <c r="KY246" s="20"/>
      <c r="KZ246" s="20"/>
      <c r="LA246" s="20"/>
      <c r="LB246" s="20"/>
      <c r="LC246" s="20"/>
      <c r="LD246" s="20"/>
      <c r="LE246" s="20"/>
      <c r="LF246" s="20"/>
      <c r="LG246" s="20"/>
      <c r="LH246" s="20"/>
      <c r="LI246" s="20"/>
      <c r="LJ246" s="20"/>
      <c r="LK246" s="20"/>
      <c r="LL246" s="20"/>
      <c r="LM246" s="20"/>
      <c r="LN246" s="20"/>
      <c r="LO246" s="20"/>
      <c r="LP246" s="20"/>
      <c r="LQ246" s="20"/>
      <c r="LR246" s="20"/>
      <c r="LS246" s="20"/>
      <c r="LT246" s="20"/>
      <c r="LU246" s="20"/>
      <c r="LV246" s="20"/>
      <c r="LW246" s="20"/>
      <c r="LX246" s="20"/>
      <c r="LY246" s="20"/>
      <c r="LZ246" s="20"/>
      <c r="MA246" s="20"/>
      <c r="MB246" s="20"/>
      <c r="MC246" s="20"/>
      <c r="MD246" s="20"/>
      <c r="ME246" s="20"/>
      <c r="MF246" s="20"/>
      <c r="MG246" s="20"/>
      <c r="MH246" s="20"/>
      <c r="MI246" s="20"/>
      <c r="MJ246" s="20"/>
      <c r="MK246" s="20"/>
      <c r="ML246" s="20"/>
      <c r="MM246" s="20"/>
      <c r="MN246" s="20"/>
      <c r="MO246" s="20"/>
      <c r="MP246" s="20"/>
      <c r="MQ246" s="20"/>
      <c r="MR246" s="20"/>
      <c r="MS246" s="20"/>
      <c r="MT246" s="20"/>
      <c r="MU246" s="20"/>
      <c r="MV246" s="20"/>
      <c r="MW246" s="20"/>
      <c r="MX246" s="20"/>
      <c r="MY246" s="20"/>
      <c r="MZ246" s="20"/>
      <c r="NA246" s="20"/>
      <c r="NB246" s="20"/>
      <c r="NC246" s="20"/>
      <c r="ND246" s="20"/>
      <c r="NE246" s="20"/>
      <c r="NF246" s="20"/>
      <c r="NG246" s="20"/>
      <c r="NH246" s="20"/>
      <c r="NI246" s="20"/>
      <c r="NJ246" s="20"/>
      <c r="NK246" s="20"/>
      <c r="NL246" s="20"/>
      <c r="NM246" s="20"/>
      <c r="NN246" s="20"/>
      <c r="NO246" s="20"/>
      <c r="NP246" s="20"/>
      <c r="NQ246" s="20"/>
      <c r="NR246" s="20"/>
      <c r="NS246" s="20"/>
      <c r="NT246" s="20"/>
      <c r="NU246" s="20"/>
      <c r="NV246" s="20"/>
      <c r="NW246" s="20"/>
      <c r="NX246" s="20"/>
      <c r="NY246" s="20"/>
      <c r="NZ246" s="20"/>
      <c r="OA246" s="20"/>
      <c r="OB246" s="20"/>
      <c r="OC246" s="20"/>
      <c r="OD246" s="20"/>
      <c r="OE246" s="20"/>
      <c r="OF246" s="20"/>
      <c r="OG246" s="20"/>
      <c r="OH246" s="20"/>
      <c r="OI246" s="20"/>
      <c r="OJ246" s="20"/>
      <c r="OK246" s="20"/>
      <c r="OL246" s="20"/>
      <c r="OM246" s="20"/>
      <c r="ON246" s="20"/>
      <c r="OO246" s="20"/>
      <c r="OP246" s="20"/>
      <c r="OQ246" s="20"/>
      <c r="OR246" s="20"/>
      <c r="OS246" s="20"/>
      <c r="OT246" s="20"/>
      <c r="OU246" s="20"/>
      <c r="OV246" s="20"/>
      <c r="OW246" s="20"/>
      <c r="OX246" s="20"/>
      <c r="OY246" s="20"/>
      <c r="OZ246" s="20"/>
      <c r="PA246" s="20"/>
      <c r="PB246" s="20"/>
      <c r="PC246" s="20"/>
      <c r="PD246" s="20"/>
      <c r="PE246" s="20"/>
      <c r="PF246" s="20"/>
      <c r="PG246" s="20"/>
      <c r="PH246" s="20"/>
      <c r="PI246" s="20"/>
      <c r="PJ246" s="20"/>
      <c r="PK246" s="20"/>
      <c r="PL246" s="20"/>
      <c r="PM246" s="20"/>
      <c r="PN246" s="20"/>
      <c r="PO246" s="20"/>
      <c r="PP246" s="20"/>
      <c r="PQ246" s="20"/>
      <c r="PR246" s="20"/>
      <c r="PS246" s="20"/>
      <c r="PT246" s="20"/>
      <c r="PU246" s="20"/>
      <c r="PV246" s="20"/>
      <c r="PW246" s="20"/>
      <c r="PX246" s="20"/>
      <c r="PY246" s="20"/>
      <c r="PZ246" s="20"/>
      <c r="QA246" s="20"/>
      <c r="QB246" s="20"/>
      <c r="QC246" s="20"/>
      <c r="QD246" s="20"/>
      <c r="QE246" s="20"/>
      <c r="QF246" s="20"/>
      <c r="QG246" s="20"/>
      <c r="QH246" s="20"/>
      <c r="QI246" s="20"/>
      <c r="QJ246" s="20"/>
      <c r="QK246" s="20"/>
      <c r="QL246" s="20"/>
      <c r="QM246" s="20"/>
      <c r="QN246" s="20"/>
      <c r="QO246" s="20"/>
      <c r="QP246" s="20"/>
      <c r="QQ246" s="20"/>
      <c r="QR246" s="20"/>
      <c r="QS246" s="20"/>
      <c r="QT246" s="20"/>
      <c r="QU246" s="20"/>
      <c r="QV246" s="20"/>
      <c r="QW246" s="20"/>
      <c r="QX246" s="20"/>
      <c r="QY246" s="20"/>
      <c r="QZ246" s="20"/>
      <c r="RA246" s="20"/>
      <c r="RB246" s="20"/>
      <c r="RC246" s="20"/>
      <c r="RD246" s="20"/>
      <c r="RE246" s="20"/>
      <c r="RF246" s="20"/>
      <c r="RG246" s="20"/>
      <c r="RH246" s="20"/>
      <c r="RI246" s="20"/>
      <c r="RJ246" s="20"/>
      <c r="RK246" s="20"/>
      <c r="RL246" s="20"/>
      <c r="RM246" s="20"/>
      <c r="RN246" s="20"/>
      <c r="RO246" s="20"/>
      <c r="RP246" s="20"/>
      <c r="RQ246" s="20"/>
      <c r="RR246" s="20"/>
      <c r="RS246" s="20"/>
      <c r="RT246" s="20"/>
      <c r="RU246" s="20"/>
      <c r="RV246" s="20"/>
      <c r="RW246" s="20"/>
      <c r="RX246" s="20"/>
      <c r="RY246" s="20"/>
      <c r="RZ246" s="20"/>
      <c r="SA246" s="20"/>
      <c r="SB246" s="20"/>
      <c r="SC246" s="20"/>
      <c r="SD246" s="20"/>
      <c r="SE246" s="20"/>
      <c r="SF246" s="20"/>
      <c r="SG246" s="20"/>
      <c r="SH246" s="20"/>
      <c r="SI246" s="20"/>
      <c r="SJ246" s="20"/>
      <c r="SK246" s="20"/>
      <c r="SL246" s="20"/>
      <c r="SM246" s="20"/>
      <c r="SN246" s="20"/>
      <c r="SO246" s="20"/>
      <c r="SP246" s="20"/>
      <c r="SQ246" s="20"/>
      <c r="SR246" s="20"/>
      <c r="SS246" s="20"/>
      <c r="ST246" s="20"/>
      <c r="SU246" s="20"/>
      <c r="SV246" s="20"/>
      <c r="SW246" s="20"/>
      <c r="SX246" s="20"/>
      <c r="SY246" s="20"/>
      <c r="SZ246" s="20"/>
      <c r="TA246" s="20"/>
      <c r="TB246" s="20"/>
      <c r="TC246" s="20"/>
      <c r="TD246" s="20"/>
      <c r="TE246" s="20"/>
      <c r="TF246" s="20"/>
      <c r="TG246" s="20"/>
      <c r="TH246" s="20"/>
      <c r="TI246" s="20"/>
      <c r="TJ246" s="20"/>
      <c r="TK246" s="20"/>
      <c r="TL246" s="20"/>
      <c r="TM246" s="20"/>
      <c r="TN246" s="20"/>
      <c r="TO246" s="20"/>
      <c r="TP246" s="20"/>
      <c r="TQ246" s="20"/>
      <c r="TR246" s="20"/>
      <c r="TS246" s="20"/>
      <c r="TT246" s="20"/>
      <c r="TU246" s="20"/>
      <c r="TV246" s="20"/>
      <c r="TW246" s="20"/>
      <c r="TX246" s="20"/>
      <c r="TY246" s="20"/>
      <c r="TZ246" s="20"/>
      <c r="UA246" s="20"/>
      <c r="UB246" s="20"/>
      <c r="UC246" s="20"/>
      <c r="UD246" s="20"/>
      <c r="UE246" s="20"/>
      <c r="UF246" s="20"/>
      <c r="UG246" s="20"/>
      <c r="UH246" s="20"/>
      <c r="UI246" s="20"/>
      <c r="UJ246" s="20"/>
      <c r="UK246" s="20"/>
      <c r="UL246" s="20"/>
      <c r="UM246" s="20"/>
      <c r="UN246" s="20"/>
      <c r="UO246" s="20"/>
      <c r="UP246" s="20"/>
      <c r="UQ246" s="20"/>
      <c r="UR246" s="20"/>
      <c r="US246" s="20"/>
      <c r="UT246" s="20"/>
      <c r="UU246" s="20"/>
      <c r="UV246" s="20"/>
      <c r="UW246" s="20"/>
      <c r="UX246" s="20"/>
      <c r="UY246" s="20"/>
      <c r="UZ246" s="20"/>
      <c r="VA246" s="20"/>
      <c r="VB246" s="20"/>
      <c r="VC246" s="20"/>
      <c r="VD246" s="20"/>
      <c r="VE246" s="20"/>
      <c r="VF246" s="20"/>
      <c r="VG246" s="20"/>
      <c r="VH246" s="20"/>
      <c r="VI246" s="20"/>
      <c r="VJ246" s="20"/>
      <c r="VK246" s="20"/>
      <c r="VL246" s="20"/>
      <c r="VM246" s="20"/>
      <c r="VN246" s="20"/>
      <c r="VO246" s="20"/>
      <c r="VP246" s="20"/>
      <c r="VQ246" s="20"/>
      <c r="VR246" s="20"/>
      <c r="VS246" s="20"/>
      <c r="VT246" s="20"/>
      <c r="VU246" s="20"/>
      <c r="VV246" s="20"/>
      <c r="VW246" s="20"/>
      <c r="VX246" s="20"/>
      <c r="VY246" s="20"/>
      <c r="VZ246" s="20"/>
      <c r="WA246" s="20"/>
      <c r="WB246" s="20"/>
      <c r="WC246" s="20"/>
      <c r="WD246" s="20"/>
      <c r="WE246" s="20"/>
      <c r="WF246" s="20"/>
      <c r="WG246" s="20"/>
      <c r="WH246" s="20"/>
      <c r="WI246" s="20"/>
      <c r="WJ246" s="20"/>
      <c r="WK246" s="20"/>
      <c r="WL246" s="20"/>
      <c r="WM246" s="20"/>
      <c r="WN246" s="20"/>
      <c r="WO246" s="20"/>
      <c r="WP246" s="20"/>
      <c r="WQ246" s="20"/>
      <c r="WR246" s="20"/>
      <c r="WS246" s="20"/>
      <c r="WT246" s="20"/>
      <c r="WU246" s="20"/>
      <c r="WV246" s="20"/>
      <c r="WW246" s="20"/>
      <c r="WX246" s="20"/>
      <c r="WY246" s="20"/>
      <c r="WZ246" s="20"/>
      <c r="XA246" s="20"/>
      <c r="XB246" s="20"/>
      <c r="XC246" s="20"/>
      <c r="XD246" s="20"/>
      <c r="XE246" s="20"/>
      <c r="XF246" s="20"/>
      <c r="XG246" s="20"/>
      <c r="XH246" s="20"/>
      <c r="XI246" s="20"/>
      <c r="XJ246" s="20"/>
      <c r="XK246" s="20"/>
      <c r="XL246" s="20"/>
      <c r="XM246" s="20"/>
      <c r="XN246" s="20"/>
      <c r="XO246" s="20"/>
      <c r="XP246" s="20"/>
      <c r="XQ246" s="20"/>
      <c r="XR246" s="20"/>
      <c r="XS246" s="20"/>
      <c r="XT246" s="20"/>
      <c r="XU246" s="20"/>
      <c r="XV246" s="20"/>
      <c r="XW246" s="20"/>
      <c r="XX246" s="20"/>
      <c r="XY246" s="20"/>
      <c r="XZ246" s="20"/>
      <c r="YA246" s="20"/>
      <c r="YB246" s="20"/>
      <c r="YC246" s="20"/>
      <c r="YD246" s="20"/>
      <c r="YE246" s="20"/>
      <c r="YF246" s="20"/>
      <c r="YG246" s="20"/>
      <c r="YH246" s="20"/>
      <c r="YI246" s="20"/>
      <c r="YJ246" s="20"/>
      <c r="YK246" s="20"/>
      <c r="YL246" s="20"/>
      <c r="YM246" s="20"/>
      <c r="YN246" s="20"/>
      <c r="YO246" s="20"/>
      <c r="YP246" s="20"/>
      <c r="YQ246" s="20"/>
      <c r="YR246" s="20"/>
      <c r="YS246" s="20"/>
      <c r="YT246" s="20"/>
      <c r="YU246" s="20"/>
      <c r="YV246" s="20"/>
      <c r="YW246" s="20"/>
      <c r="YX246" s="20"/>
      <c r="YY246" s="20"/>
      <c r="YZ246" s="20"/>
      <c r="ZA246" s="20"/>
      <c r="ZB246" s="20"/>
      <c r="ZC246" s="20"/>
      <c r="ZD246" s="20"/>
      <c r="ZE246" s="20"/>
      <c r="ZF246" s="20"/>
      <c r="ZG246" s="20"/>
      <c r="ZH246" s="20"/>
      <c r="ZI246" s="20"/>
      <c r="ZJ246" s="20"/>
      <c r="ZK246" s="20"/>
      <c r="ZL246" s="20"/>
      <c r="ZM246" s="20"/>
      <c r="ZN246" s="20"/>
      <c r="ZO246" s="20"/>
      <c r="ZP246" s="20"/>
      <c r="ZQ246" s="20"/>
      <c r="ZR246" s="20"/>
      <c r="ZS246" s="20"/>
      <c r="ZT246" s="20"/>
      <c r="ZU246" s="20"/>
      <c r="ZV246" s="20"/>
      <c r="ZW246" s="20"/>
      <c r="ZX246" s="20"/>
      <c r="ZY246" s="20"/>
      <c r="ZZ246" s="20"/>
      <c r="AAA246" s="20"/>
      <c r="AAB246" s="20"/>
      <c r="AAC246" s="20"/>
      <c r="AAD246" s="20"/>
      <c r="AAE246" s="20"/>
      <c r="AAF246" s="20"/>
      <c r="AAG246" s="20"/>
      <c r="AAH246" s="20"/>
      <c r="AAI246" s="20"/>
      <c r="AAJ246" s="20"/>
      <c r="AAK246" s="20"/>
      <c r="AAL246" s="20"/>
      <c r="AAM246" s="20"/>
      <c r="AAN246" s="20"/>
      <c r="AAO246" s="20"/>
      <c r="AAP246" s="20"/>
      <c r="AAQ246" s="20"/>
      <c r="AAR246" s="20"/>
      <c r="AAS246" s="20"/>
      <c r="AAT246" s="20"/>
      <c r="AAU246" s="20"/>
      <c r="AAV246" s="20"/>
      <c r="AAW246" s="20"/>
      <c r="AAX246" s="20"/>
      <c r="AAY246" s="20"/>
      <c r="AAZ246" s="20"/>
      <c r="ABA246" s="20"/>
      <c r="ABB246" s="20"/>
    </row>
    <row r="247" spans="1:731" x14ac:dyDescent="0.2">
      <c r="A247" s="14" t="s">
        <v>21</v>
      </c>
      <c r="B247" s="30"/>
      <c r="C247" s="30">
        <f>C246+C245+C244</f>
        <v>5707</v>
      </c>
      <c r="D247" s="30">
        <f>D246+D245+D244</f>
        <v>0</v>
      </c>
      <c r="E247" s="30">
        <f>E246+E245+E244</f>
        <v>11560.601999999999</v>
      </c>
      <c r="F247" s="30">
        <f>F246+F245+F244</f>
        <v>0</v>
      </c>
      <c r="G247" s="30">
        <f>G246+G245+G244</f>
        <v>1480.5</v>
      </c>
      <c r="H247" s="30"/>
      <c r="I247" s="117"/>
      <c r="J247" s="117"/>
      <c r="K247" s="117"/>
      <c r="L247" s="117"/>
      <c r="M247" s="117"/>
      <c r="N247" s="117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  <c r="JP247" s="20"/>
      <c r="JQ247" s="20"/>
      <c r="JR247" s="20"/>
      <c r="JS247" s="20"/>
      <c r="JT247" s="20"/>
      <c r="JU247" s="20"/>
      <c r="JV247" s="20"/>
      <c r="JW247" s="20"/>
      <c r="JX247" s="20"/>
      <c r="JY247" s="20"/>
      <c r="JZ247" s="20"/>
      <c r="KA247" s="20"/>
      <c r="KB247" s="20"/>
      <c r="KC247" s="20"/>
      <c r="KD247" s="20"/>
      <c r="KE247" s="20"/>
      <c r="KF247" s="20"/>
      <c r="KG247" s="20"/>
      <c r="KH247" s="20"/>
      <c r="KI247" s="20"/>
      <c r="KJ247" s="20"/>
      <c r="KK247" s="20"/>
      <c r="KL247" s="20"/>
      <c r="KM247" s="20"/>
      <c r="KN247" s="20"/>
      <c r="KO247" s="20"/>
      <c r="KP247" s="20"/>
      <c r="KQ247" s="20"/>
      <c r="KR247" s="20"/>
      <c r="KS247" s="20"/>
      <c r="KT247" s="20"/>
      <c r="KU247" s="20"/>
      <c r="KV247" s="20"/>
      <c r="KW247" s="20"/>
      <c r="KX247" s="20"/>
      <c r="KY247" s="20"/>
      <c r="KZ247" s="20"/>
      <c r="LA247" s="20"/>
      <c r="LB247" s="20"/>
      <c r="LC247" s="20"/>
      <c r="LD247" s="20"/>
      <c r="LE247" s="20"/>
      <c r="LF247" s="20"/>
      <c r="LG247" s="20"/>
      <c r="LH247" s="20"/>
      <c r="LI247" s="20"/>
      <c r="LJ247" s="20"/>
      <c r="LK247" s="20"/>
      <c r="LL247" s="20"/>
      <c r="LM247" s="20"/>
      <c r="LN247" s="20"/>
      <c r="LO247" s="20"/>
      <c r="LP247" s="20"/>
      <c r="LQ247" s="20"/>
      <c r="LR247" s="20"/>
      <c r="LS247" s="20"/>
      <c r="LT247" s="20"/>
      <c r="LU247" s="20"/>
      <c r="LV247" s="20"/>
      <c r="LW247" s="20"/>
      <c r="LX247" s="20"/>
      <c r="LY247" s="20"/>
      <c r="LZ247" s="20"/>
      <c r="MA247" s="20"/>
      <c r="MB247" s="20"/>
      <c r="MC247" s="20"/>
      <c r="MD247" s="20"/>
      <c r="ME247" s="20"/>
      <c r="MF247" s="20"/>
      <c r="MG247" s="20"/>
      <c r="MH247" s="20"/>
      <c r="MI247" s="20"/>
      <c r="MJ247" s="20"/>
      <c r="MK247" s="20"/>
      <c r="ML247" s="20"/>
      <c r="MM247" s="20"/>
      <c r="MN247" s="20"/>
      <c r="MO247" s="20"/>
      <c r="MP247" s="20"/>
      <c r="MQ247" s="20"/>
      <c r="MR247" s="20"/>
      <c r="MS247" s="20"/>
      <c r="MT247" s="20"/>
      <c r="MU247" s="20"/>
      <c r="MV247" s="20"/>
      <c r="MW247" s="20"/>
      <c r="MX247" s="20"/>
      <c r="MY247" s="20"/>
      <c r="MZ247" s="20"/>
      <c r="NA247" s="20"/>
      <c r="NB247" s="20"/>
      <c r="NC247" s="20"/>
      <c r="ND247" s="20"/>
      <c r="NE247" s="20"/>
      <c r="NF247" s="20"/>
      <c r="NG247" s="20"/>
      <c r="NH247" s="20"/>
      <c r="NI247" s="20"/>
      <c r="NJ247" s="20"/>
      <c r="NK247" s="20"/>
      <c r="NL247" s="20"/>
      <c r="NM247" s="20"/>
      <c r="NN247" s="20"/>
      <c r="NO247" s="20"/>
      <c r="NP247" s="20"/>
      <c r="NQ247" s="20"/>
      <c r="NR247" s="20"/>
      <c r="NS247" s="20"/>
      <c r="NT247" s="20"/>
      <c r="NU247" s="20"/>
      <c r="NV247" s="20"/>
      <c r="NW247" s="20"/>
      <c r="NX247" s="20"/>
      <c r="NY247" s="20"/>
      <c r="NZ247" s="20"/>
      <c r="OA247" s="20"/>
      <c r="OB247" s="20"/>
      <c r="OC247" s="20"/>
      <c r="OD247" s="20"/>
      <c r="OE247" s="20"/>
      <c r="OF247" s="20"/>
      <c r="OG247" s="20"/>
      <c r="OH247" s="20"/>
      <c r="OI247" s="20"/>
      <c r="OJ247" s="20"/>
      <c r="OK247" s="20"/>
      <c r="OL247" s="20"/>
      <c r="OM247" s="20"/>
      <c r="ON247" s="20"/>
      <c r="OO247" s="20"/>
      <c r="OP247" s="20"/>
      <c r="OQ247" s="20"/>
      <c r="OR247" s="20"/>
      <c r="OS247" s="20"/>
      <c r="OT247" s="20"/>
      <c r="OU247" s="20"/>
      <c r="OV247" s="20"/>
      <c r="OW247" s="20"/>
      <c r="OX247" s="20"/>
      <c r="OY247" s="20"/>
      <c r="OZ247" s="20"/>
      <c r="PA247" s="20"/>
      <c r="PB247" s="20"/>
      <c r="PC247" s="20"/>
      <c r="PD247" s="20"/>
      <c r="PE247" s="20"/>
      <c r="PF247" s="20"/>
      <c r="PG247" s="20"/>
      <c r="PH247" s="20"/>
      <c r="PI247" s="20"/>
      <c r="PJ247" s="20"/>
      <c r="PK247" s="20"/>
      <c r="PL247" s="20"/>
      <c r="PM247" s="20"/>
      <c r="PN247" s="20"/>
      <c r="PO247" s="20"/>
      <c r="PP247" s="20"/>
      <c r="PQ247" s="20"/>
      <c r="PR247" s="20"/>
      <c r="PS247" s="20"/>
      <c r="PT247" s="20"/>
      <c r="PU247" s="20"/>
      <c r="PV247" s="20"/>
      <c r="PW247" s="20"/>
      <c r="PX247" s="20"/>
      <c r="PY247" s="20"/>
      <c r="PZ247" s="20"/>
      <c r="QA247" s="20"/>
      <c r="QB247" s="20"/>
      <c r="QC247" s="20"/>
      <c r="QD247" s="20"/>
      <c r="QE247" s="20"/>
      <c r="QF247" s="20"/>
      <c r="QG247" s="20"/>
      <c r="QH247" s="20"/>
      <c r="QI247" s="20"/>
      <c r="QJ247" s="20"/>
      <c r="QK247" s="20"/>
      <c r="QL247" s="20"/>
      <c r="QM247" s="20"/>
      <c r="QN247" s="20"/>
      <c r="QO247" s="20"/>
      <c r="QP247" s="20"/>
      <c r="QQ247" s="20"/>
      <c r="QR247" s="20"/>
      <c r="QS247" s="20"/>
      <c r="QT247" s="20"/>
      <c r="QU247" s="20"/>
      <c r="QV247" s="20"/>
      <c r="QW247" s="20"/>
      <c r="QX247" s="20"/>
      <c r="QY247" s="20"/>
      <c r="QZ247" s="20"/>
      <c r="RA247" s="20"/>
      <c r="RB247" s="20"/>
      <c r="RC247" s="20"/>
      <c r="RD247" s="20"/>
      <c r="RE247" s="20"/>
      <c r="RF247" s="20"/>
      <c r="RG247" s="20"/>
      <c r="RH247" s="20"/>
      <c r="RI247" s="20"/>
      <c r="RJ247" s="20"/>
      <c r="RK247" s="20"/>
      <c r="RL247" s="20"/>
      <c r="RM247" s="20"/>
      <c r="RN247" s="20"/>
      <c r="RO247" s="20"/>
      <c r="RP247" s="20"/>
      <c r="RQ247" s="20"/>
      <c r="RR247" s="20"/>
      <c r="RS247" s="20"/>
      <c r="RT247" s="20"/>
      <c r="RU247" s="20"/>
      <c r="RV247" s="20"/>
      <c r="RW247" s="20"/>
      <c r="RX247" s="20"/>
      <c r="RY247" s="20"/>
      <c r="RZ247" s="20"/>
      <c r="SA247" s="20"/>
      <c r="SB247" s="20"/>
      <c r="SC247" s="20"/>
      <c r="SD247" s="20"/>
      <c r="SE247" s="20"/>
      <c r="SF247" s="20"/>
      <c r="SG247" s="20"/>
      <c r="SH247" s="20"/>
      <c r="SI247" s="20"/>
      <c r="SJ247" s="20"/>
      <c r="SK247" s="20"/>
      <c r="SL247" s="20"/>
      <c r="SM247" s="20"/>
      <c r="SN247" s="20"/>
      <c r="SO247" s="20"/>
      <c r="SP247" s="20"/>
      <c r="SQ247" s="20"/>
      <c r="SR247" s="20"/>
      <c r="SS247" s="20"/>
      <c r="ST247" s="20"/>
      <c r="SU247" s="20"/>
      <c r="SV247" s="20"/>
      <c r="SW247" s="20"/>
      <c r="SX247" s="20"/>
      <c r="SY247" s="20"/>
      <c r="SZ247" s="20"/>
      <c r="TA247" s="20"/>
      <c r="TB247" s="20"/>
      <c r="TC247" s="20"/>
      <c r="TD247" s="20"/>
      <c r="TE247" s="20"/>
      <c r="TF247" s="20"/>
      <c r="TG247" s="20"/>
      <c r="TH247" s="20"/>
      <c r="TI247" s="20"/>
      <c r="TJ247" s="20"/>
      <c r="TK247" s="20"/>
      <c r="TL247" s="20"/>
      <c r="TM247" s="20"/>
      <c r="TN247" s="20"/>
      <c r="TO247" s="20"/>
      <c r="TP247" s="20"/>
      <c r="TQ247" s="20"/>
      <c r="TR247" s="20"/>
      <c r="TS247" s="20"/>
      <c r="TT247" s="20"/>
      <c r="TU247" s="20"/>
      <c r="TV247" s="20"/>
      <c r="TW247" s="20"/>
      <c r="TX247" s="20"/>
      <c r="TY247" s="20"/>
      <c r="TZ247" s="20"/>
      <c r="UA247" s="20"/>
      <c r="UB247" s="20"/>
      <c r="UC247" s="20"/>
      <c r="UD247" s="20"/>
      <c r="UE247" s="20"/>
      <c r="UF247" s="20"/>
      <c r="UG247" s="20"/>
      <c r="UH247" s="20"/>
      <c r="UI247" s="20"/>
      <c r="UJ247" s="20"/>
      <c r="UK247" s="20"/>
      <c r="UL247" s="20"/>
      <c r="UM247" s="20"/>
      <c r="UN247" s="20"/>
      <c r="UO247" s="20"/>
      <c r="UP247" s="20"/>
      <c r="UQ247" s="20"/>
      <c r="UR247" s="20"/>
      <c r="US247" s="20"/>
      <c r="UT247" s="20"/>
      <c r="UU247" s="20"/>
      <c r="UV247" s="20"/>
      <c r="UW247" s="20"/>
      <c r="UX247" s="20"/>
      <c r="UY247" s="20"/>
      <c r="UZ247" s="20"/>
      <c r="VA247" s="20"/>
      <c r="VB247" s="20"/>
      <c r="VC247" s="20"/>
      <c r="VD247" s="20"/>
      <c r="VE247" s="20"/>
      <c r="VF247" s="20"/>
      <c r="VG247" s="20"/>
      <c r="VH247" s="20"/>
      <c r="VI247" s="20"/>
      <c r="VJ247" s="20"/>
      <c r="VK247" s="20"/>
      <c r="VL247" s="20"/>
      <c r="VM247" s="20"/>
      <c r="VN247" s="20"/>
      <c r="VO247" s="20"/>
      <c r="VP247" s="20"/>
      <c r="VQ247" s="20"/>
      <c r="VR247" s="20"/>
      <c r="VS247" s="20"/>
      <c r="VT247" s="20"/>
      <c r="VU247" s="20"/>
      <c r="VV247" s="20"/>
      <c r="VW247" s="20"/>
      <c r="VX247" s="20"/>
      <c r="VY247" s="20"/>
      <c r="VZ247" s="20"/>
      <c r="WA247" s="20"/>
      <c r="WB247" s="20"/>
      <c r="WC247" s="20"/>
      <c r="WD247" s="20"/>
      <c r="WE247" s="20"/>
      <c r="WF247" s="20"/>
      <c r="WG247" s="20"/>
      <c r="WH247" s="20"/>
      <c r="WI247" s="20"/>
      <c r="WJ247" s="20"/>
      <c r="WK247" s="20"/>
      <c r="WL247" s="20"/>
      <c r="WM247" s="20"/>
      <c r="WN247" s="20"/>
      <c r="WO247" s="20"/>
      <c r="WP247" s="20"/>
      <c r="WQ247" s="20"/>
      <c r="WR247" s="20"/>
      <c r="WS247" s="20"/>
      <c r="WT247" s="20"/>
      <c r="WU247" s="20"/>
      <c r="WV247" s="20"/>
      <c r="WW247" s="20"/>
      <c r="WX247" s="20"/>
      <c r="WY247" s="20"/>
      <c r="WZ247" s="20"/>
      <c r="XA247" s="20"/>
      <c r="XB247" s="20"/>
      <c r="XC247" s="20"/>
      <c r="XD247" s="20"/>
      <c r="XE247" s="20"/>
      <c r="XF247" s="20"/>
      <c r="XG247" s="20"/>
      <c r="XH247" s="20"/>
      <c r="XI247" s="20"/>
      <c r="XJ247" s="20"/>
      <c r="XK247" s="20"/>
      <c r="XL247" s="20"/>
      <c r="XM247" s="20"/>
      <c r="XN247" s="20"/>
      <c r="XO247" s="20"/>
      <c r="XP247" s="20"/>
      <c r="XQ247" s="20"/>
      <c r="XR247" s="20"/>
      <c r="XS247" s="20"/>
      <c r="XT247" s="20"/>
      <c r="XU247" s="20"/>
      <c r="XV247" s="20"/>
      <c r="XW247" s="20"/>
      <c r="XX247" s="20"/>
      <c r="XY247" s="20"/>
      <c r="XZ247" s="20"/>
      <c r="YA247" s="20"/>
      <c r="YB247" s="20"/>
      <c r="YC247" s="20"/>
      <c r="YD247" s="20"/>
      <c r="YE247" s="20"/>
      <c r="YF247" s="20"/>
      <c r="YG247" s="20"/>
      <c r="YH247" s="20"/>
      <c r="YI247" s="20"/>
      <c r="YJ247" s="20"/>
      <c r="YK247" s="20"/>
      <c r="YL247" s="20"/>
      <c r="YM247" s="20"/>
      <c r="YN247" s="20"/>
      <c r="YO247" s="20"/>
      <c r="YP247" s="20"/>
      <c r="YQ247" s="20"/>
      <c r="YR247" s="20"/>
      <c r="YS247" s="20"/>
      <c r="YT247" s="20"/>
      <c r="YU247" s="20"/>
      <c r="YV247" s="20"/>
      <c r="YW247" s="20"/>
      <c r="YX247" s="20"/>
      <c r="YY247" s="20"/>
      <c r="YZ247" s="20"/>
      <c r="ZA247" s="20"/>
      <c r="ZB247" s="20"/>
      <c r="ZC247" s="20"/>
      <c r="ZD247" s="20"/>
      <c r="ZE247" s="20"/>
      <c r="ZF247" s="20"/>
      <c r="ZG247" s="20"/>
      <c r="ZH247" s="20"/>
      <c r="ZI247" s="20"/>
      <c r="ZJ247" s="20"/>
      <c r="ZK247" s="20"/>
      <c r="ZL247" s="20"/>
      <c r="ZM247" s="20"/>
      <c r="ZN247" s="20"/>
      <c r="ZO247" s="20"/>
      <c r="ZP247" s="20"/>
      <c r="ZQ247" s="20"/>
      <c r="ZR247" s="20"/>
      <c r="ZS247" s="20"/>
      <c r="ZT247" s="20"/>
      <c r="ZU247" s="20"/>
      <c r="ZV247" s="20"/>
      <c r="ZW247" s="20"/>
      <c r="ZX247" s="20"/>
      <c r="ZY247" s="20"/>
      <c r="ZZ247" s="20"/>
      <c r="AAA247" s="20"/>
      <c r="AAB247" s="20"/>
      <c r="AAC247" s="20"/>
      <c r="AAD247" s="20"/>
      <c r="AAE247" s="20"/>
      <c r="AAF247" s="20"/>
      <c r="AAG247" s="20"/>
      <c r="AAH247" s="20"/>
      <c r="AAI247" s="20"/>
      <c r="AAJ247" s="20"/>
      <c r="AAK247" s="20"/>
      <c r="AAL247" s="20"/>
      <c r="AAM247" s="20"/>
      <c r="AAN247" s="20"/>
      <c r="AAO247" s="20"/>
      <c r="AAP247" s="20"/>
      <c r="AAQ247" s="20"/>
      <c r="AAR247" s="20"/>
      <c r="AAS247" s="20"/>
      <c r="AAT247" s="20"/>
      <c r="AAU247" s="20"/>
      <c r="AAV247" s="20"/>
      <c r="AAW247" s="20"/>
      <c r="AAX247" s="20"/>
      <c r="AAY247" s="20"/>
      <c r="AAZ247" s="20"/>
      <c r="ABA247" s="20"/>
      <c r="ABB247" s="20"/>
    </row>
    <row r="248" spans="1:731" s="3" customFormat="1" ht="32.25" customHeight="1" x14ac:dyDescent="0.2">
      <c r="A248" s="173" t="s">
        <v>143</v>
      </c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  <c r="SO248" s="20"/>
      <c r="SP248" s="20"/>
      <c r="SQ248" s="20"/>
      <c r="SR248" s="20"/>
      <c r="SS248" s="20"/>
      <c r="ST248" s="20"/>
      <c r="SU248" s="20"/>
      <c r="SV248" s="20"/>
      <c r="SW248" s="20"/>
      <c r="SX248" s="20"/>
      <c r="SY248" s="20"/>
      <c r="SZ248" s="20"/>
      <c r="TA248" s="20"/>
      <c r="TB248" s="20"/>
      <c r="TC248" s="20"/>
      <c r="TD248" s="20"/>
      <c r="TE248" s="20"/>
      <c r="TF248" s="20"/>
      <c r="TG248" s="20"/>
      <c r="TH248" s="20"/>
      <c r="TI248" s="20"/>
      <c r="TJ248" s="20"/>
      <c r="TK248" s="20"/>
      <c r="TL248" s="20"/>
      <c r="TM248" s="20"/>
      <c r="TN248" s="20"/>
      <c r="TO248" s="20"/>
      <c r="TP248" s="20"/>
      <c r="TQ248" s="20"/>
      <c r="TR248" s="20"/>
      <c r="TS248" s="20"/>
      <c r="TT248" s="20"/>
      <c r="TU248" s="20"/>
      <c r="TV248" s="20"/>
      <c r="TW248" s="20"/>
      <c r="TX248" s="20"/>
      <c r="TY248" s="20"/>
      <c r="TZ248" s="20"/>
      <c r="UA248" s="20"/>
      <c r="UB248" s="20"/>
      <c r="UC248" s="20"/>
      <c r="UD248" s="20"/>
      <c r="UE248" s="20"/>
      <c r="UF248" s="20"/>
      <c r="UG248" s="20"/>
      <c r="UH248" s="20"/>
      <c r="UI248" s="20"/>
      <c r="UJ248" s="20"/>
      <c r="UK248" s="20"/>
      <c r="UL248" s="20"/>
      <c r="UM248" s="20"/>
      <c r="UN248" s="20"/>
      <c r="UO248" s="20"/>
      <c r="UP248" s="20"/>
      <c r="UQ248" s="20"/>
      <c r="UR248" s="20"/>
      <c r="US248" s="20"/>
      <c r="UT248" s="20"/>
      <c r="UU248" s="20"/>
      <c r="UV248" s="20"/>
      <c r="UW248" s="20"/>
      <c r="UX248" s="20"/>
      <c r="UY248" s="20"/>
      <c r="UZ248" s="20"/>
      <c r="VA248" s="20"/>
      <c r="VB248" s="20"/>
      <c r="VC248" s="20"/>
      <c r="VD248" s="20"/>
      <c r="VE248" s="20"/>
      <c r="VF248" s="20"/>
      <c r="VG248" s="20"/>
      <c r="VH248" s="20"/>
      <c r="VI248" s="20"/>
      <c r="VJ248" s="20"/>
      <c r="VK248" s="20"/>
      <c r="VL248" s="20"/>
      <c r="VM248" s="20"/>
      <c r="VN248" s="20"/>
      <c r="VO248" s="20"/>
      <c r="VP248" s="20"/>
      <c r="VQ248" s="20"/>
      <c r="VR248" s="20"/>
      <c r="VS248" s="20"/>
      <c r="VT248" s="20"/>
      <c r="VU248" s="20"/>
      <c r="VV248" s="20"/>
      <c r="VW248" s="20"/>
      <c r="VX248" s="20"/>
      <c r="VY248" s="20"/>
      <c r="VZ248" s="20"/>
      <c r="WA248" s="20"/>
      <c r="WB248" s="20"/>
      <c r="WC248" s="20"/>
      <c r="WD248" s="20"/>
      <c r="WE248" s="20"/>
      <c r="WF248" s="20"/>
      <c r="WG248" s="20"/>
      <c r="WH248" s="20"/>
      <c r="WI248" s="20"/>
      <c r="WJ248" s="20"/>
      <c r="WK248" s="20"/>
      <c r="WL248" s="20"/>
      <c r="WM248" s="20"/>
      <c r="WN248" s="20"/>
      <c r="WO248" s="20"/>
      <c r="WP248" s="20"/>
      <c r="WQ248" s="20"/>
      <c r="WR248" s="20"/>
      <c r="WS248" s="20"/>
      <c r="WT248" s="20"/>
      <c r="WU248" s="20"/>
      <c r="WV248" s="20"/>
      <c r="WW248" s="20"/>
      <c r="WX248" s="20"/>
      <c r="WY248" s="20"/>
      <c r="WZ248" s="20"/>
      <c r="XA248" s="20"/>
      <c r="XB248" s="20"/>
      <c r="XC248" s="20"/>
      <c r="XD248" s="20"/>
      <c r="XE248" s="20"/>
      <c r="XF248" s="20"/>
      <c r="XG248" s="20"/>
      <c r="XH248" s="20"/>
      <c r="XI248" s="20"/>
      <c r="XJ248" s="20"/>
      <c r="XK248" s="20"/>
      <c r="XL248" s="20"/>
      <c r="XM248" s="20"/>
      <c r="XN248" s="20"/>
      <c r="XO248" s="20"/>
      <c r="XP248" s="20"/>
      <c r="XQ248" s="20"/>
      <c r="XR248" s="20"/>
      <c r="XS248" s="20"/>
      <c r="XT248" s="20"/>
      <c r="XU248" s="20"/>
      <c r="XV248" s="20"/>
      <c r="XW248" s="20"/>
      <c r="XX248" s="20"/>
      <c r="XY248" s="20"/>
      <c r="XZ248" s="20"/>
      <c r="YA248" s="20"/>
      <c r="YB248" s="20"/>
      <c r="YC248" s="20"/>
      <c r="YD248" s="20"/>
      <c r="YE248" s="20"/>
      <c r="YF248" s="20"/>
      <c r="YG248" s="20"/>
      <c r="YH248" s="20"/>
      <c r="YI248" s="20"/>
      <c r="YJ248" s="20"/>
      <c r="YK248" s="20"/>
      <c r="YL248" s="20"/>
      <c r="YM248" s="20"/>
      <c r="YN248" s="20"/>
      <c r="YO248" s="20"/>
      <c r="YP248" s="20"/>
      <c r="YQ248" s="20"/>
      <c r="YR248" s="20"/>
      <c r="YS248" s="20"/>
      <c r="YT248" s="20"/>
      <c r="YU248" s="20"/>
      <c r="YV248" s="20"/>
      <c r="YW248" s="20"/>
      <c r="YX248" s="20"/>
      <c r="YY248" s="20"/>
      <c r="YZ248" s="20"/>
      <c r="ZA248" s="20"/>
      <c r="ZB248" s="20"/>
      <c r="ZC248" s="20"/>
      <c r="ZD248" s="20"/>
      <c r="ZE248" s="20"/>
      <c r="ZF248" s="20"/>
      <c r="ZG248" s="20"/>
      <c r="ZH248" s="20"/>
      <c r="ZI248" s="20"/>
      <c r="ZJ248" s="20"/>
      <c r="ZK248" s="20"/>
      <c r="ZL248" s="20"/>
      <c r="ZM248" s="20"/>
      <c r="ZN248" s="20"/>
      <c r="ZO248" s="20"/>
      <c r="ZP248" s="20"/>
      <c r="ZQ248" s="20"/>
      <c r="ZR248" s="20"/>
      <c r="ZS248" s="20"/>
      <c r="ZT248" s="20"/>
      <c r="ZU248" s="20"/>
      <c r="ZV248" s="20"/>
      <c r="ZW248" s="20"/>
      <c r="ZX248" s="20"/>
      <c r="ZY248" s="20"/>
      <c r="ZZ248" s="20"/>
      <c r="AAA248" s="20"/>
      <c r="AAB248" s="20"/>
      <c r="AAC248" s="20"/>
      <c r="AAD248" s="20"/>
      <c r="AAE248" s="20"/>
      <c r="AAF248" s="20"/>
      <c r="AAG248" s="20"/>
      <c r="AAH248" s="20"/>
      <c r="AAI248" s="20"/>
      <c r="AAJ248" s="20"/>
      <c r="AAK248" s="20"/>
      <c r="AAL248" s="20"/>
      <c r="AAM248" s="20"/>
      <c r="AAN248" s="20"/>
      <c r="AAO248" s="20"/>
      <c r="AAP248" s="20"/>
      <c r="AAQ248" s="20"/>
      <c r="AAR248" s="20"/>
      <c r="AAS248" s="20"/>
      <c r="AAT248" s="20"/>
      <c r="AAU248" s="20"/>
      <c r="AAV248" s="20"/>
      <c r="AAW248" s="20"/>
      <c r="AAX248" s="20"/>
      <c r="AAY248" s="20"/>
      <c r="AAZ248" s="20"/>
      <c r="ABA248" s="20"/>
      <c r="ABB248" s="20"/>
      <c r="ABC248" s="19"/>
    </row>
    <row r="249" spans="1:731" s="3" customFormat="1" ht="42" customHeight="1" x14ac:dyDescent="0.2">
      <c r="A249" s="172" t="s">
        <v>103</v>
      </c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  <c r="JD249" s="20"/>
      <c r="JE249" s="20"/>
      <c r="JF249" s="20"/>
      <c r="JG249" s="20"/>
      <c r="JH249" s="20"/>
      <c r="JI249" s="20"/>
      <c r="JJ249" s="20"/>
      <c r="JK249" s="20"/>
      <c r="JL249" s="20"/>
      <c r="JM249" s="20"/>
      <c r="JN249" s="20"/>
      <c r="JO249" s="20"/>
      <c r="JP249" s="20"/>
      <c r="JQ249" s="20"/>
      <c r="JR249" s="20"/>
      <c r="JS249" s="20"/>
      <c r="JT249" s="20"/>
      <c r="JU249" s="20"/>
      <c r="JV249" s="20"/>
      <c r="JW249" s="20"/>
      <c r="JX249" s="20"/>
      <c r="JY249" s="20"/>
      <c r="JZ249" s="20"/>
      <c r="KA249" s="20"/>
      <c r="KB249" s="20"/>
      <c r="KC249" s="20"/>
      <c r="KD249" s="20"/>
      <c r="KE249" s="20"/>
      <c r="KF249" s="20"/>
      <c r="KG249" s="20"/>
      <c r="KH249" s="20"/>
      <c r="KI249" s="20"/>
      <c r="KJ249" s="20"/>
      <c r="KK249" s="20"/>
      <c r="KL249" s="20"/>
      <c r="KM249" s="20"/>
      <c r="KN249" s="20"/>
      <c r="KO249" s="20"/>
      <c r="KP249" s="20"/>
      <c r="KQ249" s="20"/>
      <c r="KR249" s="20"/>
      <c r="KS249" s="20"/>
      <c r="KT249" s="20"/>
      <c r="KU249" s="20"/>
      <c r="KV249" s="20"/>
      <c r="KW249" s="20"/>
      <c r="KX249" s="20"/>
      <c r="KY249" s="20"/>
      <c r="KZ249" s="20"/>
      <c r="LA249" s="20"/>
      <c r="LB249" s="20"/>
      <c r="LC249" s="20"/>
      <c r="LD249" s="20"/>
      <c r="LE249" s="20"/>
      <c r="LF249" s="20"/>
      <c r="LG249" s="20"/>
      <c r="LH249" s="20"/>
      <c r="LI249" s="20"/>
      <c r="LJ249" s="20"/>
      <c r="LK249" s="20"/>
      <c r="LL249" s="20"/>
      <c r="LM249" s="20"/>
      <c r="LN249" s="20"/>
      <c r="LO249" s="20"/>
      <c r="LP249" s="20"/>
      <c r="LQ249" s="20"/>
      <c r="LR249" s="20"/>
      <c r="LS249" s="20"/>
      <c r="LT249" s="20"/>
      <c r="LU249" s="20"/>
      <c r="LV249" s="20"/>
      <c r="LW249" s="20"/>
      <c r="LX249" s="20"/>
      <c r="LY249" s="20"/>
      <c r="LZ249" s="20"/>
      <c r="MA249" s="20"/>
      <c r="MB249" s="20"/>
      <c r="MC249" s="20"/>
      <c r="MD249" s="20"/>
      <c r="ME249" s="20"/>
      <c r="MF249" s="20"/>
      <c r="MG249" s="20"/>
      <c r="MH249" s="20"/>
      <c r="MI249" s="20"/>
      <c r="MJ249" s="20"/>
      <c r="MK249" s="20"/>
      <c r="ML249" s="20"/>
      <c r="MM249" s="20"/>
      <c r="MN249" s="20"/>
      <c r="MO249" s="20"/>
      <c r="MP249" s="20"/>
      <c r="MQ249" s="20"/>
      <c r="MR249" s="20"/>
      <c r="MS249" s="20"/>
      <c r="MT249" s="20"/>
      <c r="MU249" s="20"/>
      <c r="MV249" s="20"/>
      <c r="MW249" s="20"/>
      <c r="MX249" s="20"/>
      <c r="MY249" s="20"/>
      <c r="MZ249" s="20"/>
      <c r="NA249" s="20"/>
      <c r="NB249" s="20"/>
      <c r="NC249" s="20"/>
      <c r="ND249" s="20"/>
      <c r="NE249" s="20"/>
      <c r="NF249" s="20"/>
      <c r="NG249" s="20"/>
      <c r="NH249" s="20"/>
      <c r="NI249" s="20"/>
      <c r="NJ249" s="20"/>
      <c r="NK249" s="20"/>
      <c r="NL249" s="20"/>
      <c r="NM249" s="20"/>
      <c r="NN249" s="20"/>
      <c r="NO249" s="20"/>
      <c r="NP249" s="20"/>
      <c r="NQ249" s="20"/>
      <c r="NR249" s="20"/>
      <c r="NS249" s="20"/>
      <c r="NT249" s="20"/>
      <c r="NU249" s="20"/>
      <c r="NV249" s="20"/>
      <c r="NW249" s="20"/>
      <c r="NX249" s="20"/>
      <c r="NY249" s="20"/>
      <c r="NZ249" s="20"/>
      <c r="OA249" s="20"/>
      <c r="OB249" s="20"/>
      <c r="OC249" s="20"/>
      <c r="OD249" s="20"/>
      <c r="OE249" s="20"/>
      <c r="OF249" s="20"/>
      <c r="OG249" s="20"/>
      <c r="OH249" s="20"/>
      <c r="OI249" s="20"/>
      <c r="OJ249" s="20"/>
      <c r="OK249" s="20"/>
      <c r="OL249" s="20"/>
      <c r="OM249" s="20"/>
      <c r="ON249" s="20"/>
      <c r="OO249" s="20"/>
      <c r="OP249" s="20"/>
      <c r="OQ249" s="20"/>
      <c r="OR249" s="20"/>
      <c r="OS249" s="20"/>
      <c r="OT249" s="20"/>
      <c r="OU249" s="20"/>
      <c r="OV249" s="20"/>
      <c r="OW249" s="20"/>
      <c r="OX249" s="20"/>
      <c r="OY249" s="20"/>
      <c r="OZ249" s="20"/>
      <c r="PA249" s="20"/>
      <c r="PB249" s="20"/>
      <c r="PC249" s="20"/>
      <c r="PD249" s="20"/>
      <c r="PE249" s="20"/>
      <c r="PF249" s="20"/>
      <c r="PG249" s="20"/>
      <c r="PH249" s="20"/>
      <c r="PI249" s="20"/>
      <c r="PJ249" s="20"/>
      <c r="PK249" s="20"/>
      <c r="PL249" s="20"/>
      <c r="PM249" s="20"/>
      <c r="PN249" s="20"/>
      <c r="PO249" s="20"/>
      <c r="PP249" s="20"/>
      <c r="PQ249" s="20"/>
      <c r="PR249" s="20"/>
      <c r="PS249" s="20"/>
      <c r="PT249" s="20"/>
      <c r="PU249" s="20"/>
      <c r="PV249" s="20"/>
      <c r="PW249" s="20"/>
      <c r="PX249" s="20"/>
      <c r="PY249" s="20"/>
      <c r="PZ249" s="20"/>
      <c r="QA249" s="20"/>
      <c r="QB249" s="20"/>
      <c r="QC249" s="20"/>
      <c r="QD249" s="20"/>
      <c r="QE249" s="20"/>
      <c r="QF249" s="20"/>
      <c r="QG249" s="20"/>
      <c r="QH249" s="20"/>
      <c r="QI249" s="20"/>
      <c r="QJ249" s="20"/>
      <c r="QK249" s="20"/>
      <c r="QL249" s="20"/>
      <c r="QM249" s="20"/>
      <c r="QN249" s="20"/>
      <c r="QO249" s="20"/>
      <c r="QP249" s="20"/>
      <c r="QQ249" s="20"/>
      <c r="QR249" s="20"/>
      <c r="QS249" s="20"/>
      <c r="QT249" s="20"/>
      <c r="QU249" s="20"/>
      <c r="QV249" s="20"/>
      <c r="QW249" s="20"/>
      <c r="QX249" s="20"/>
      <c r="QY249" s="20"/>
      <c r="QZ249" s="20"/>
      <c r="RA249" s="20"/>
      <c r="RB249" s="20"/>
      <c r="RC249" s="20"/>
      <c r="RD249" s="20"/>
      <c r="RE249" s="20"/>
      <c r="RF249" s="20"/>
      <c r="RG249" s="20"/>
      <c r="RH249" s="20"/>
      <c r="RI249" s="20"/>
      <c r="RJ249" s="20"/>
      <c r="RK249" s="20"/>
      <c r="RL249" s="20"/>
      <c r="RM249" s="20"/>
      <c r="RN249" s="20"/>
      <c r="RO249" s="20"/>
      <c r="RP249" s="20"/>
      <c r="RQ249" s="20"/>
      <c r="RR249" s="20"/>
      <c r="RS249" s="20"/>
      <c r="RT249" s="20"/>
      <c r="RU249" s="20"/>
      <c r="RV249" s="20"/>
      <c r="RW249" s="20"/>
      <c r="RX249" s="20"/>
      <c r="RY249" s="20"/>
      <c r="RZ249" s="20"/>
      <c r="SA249" s="20"/>
      <c r="SB249" s="20"/>
      <c r="SC249" s="20"/>
      <c r="SD249" s="20"/>
      <c r="SE249" s="20"/>
      <c r="SF249" s="20"/>
      <c r="SG249" s="20"/>
      <c r="SH249" s="20"/>
      <c r="SI249" s="20"/>
      <c r="SJ249" s="20"/>
      <c r="SK249" s="20"/>
      <c r="SL249" s="20"/>
      <c r="SM249" s="20"/>
      <c r="SN249" s="20"/>
      <c r="SO249" s="20"/>
      <c r="SP249" s="20"/>
      <c r="SQ249" s="20"/>
      <c r="SR249" s="20"/>
      <c r="SS249" s="20"/>
      <c r="ST249" s="20"/>
      <c r="SU249" s="20"/>
      <c r="SV249" s="20"/>
      <c r="SW249" s="20"/>
      <c r="SX249" s="20"/>
      <c r="SY249" s="20"/>
      <c r="SZ249" s="20"/>
      <c r="TA249" s="20"/>
      <c r="TB249" s="20"/>
      <c r="TC249" s="20"/>
      <c r="TD249" s="20"/>
      <c r="TE249" s="20"/>
      <c r="TF249" s="20"/>
      <c r="TG249" s="20"/>
      <c r="TH249" s="20"/>
      <c r="TI249" s="20"/>
      <c r="TJ249" s="20"/>
      <c r="TK249" s="20"/>
      <c r="TL249" s="20"/>
      <c r="TM249" s="20"/>
      <c r="TN249" s="20"/>
      <c r="TO249" s="20"/>
      <c r="TP249" s="20"/>
      <c r="TQ249" s="20"/>
      <c r="TR249" s="20"/>
      <c r="TS249" s="20"/>
      <c r="TT249" s="20"/>
      <c r="TU249" s="20"/>
      <c r="TV249" s="20"/>
      <c r="TW249" s="20"/>
      <c r="TX249" s="20"/>
      <c r="TY249" s="20"/>
      <c r="TZ249" s="20"/>
      <c r="UA249" s="20"/>
      <c r="UB249" s="20"/>
      <c r="UC249" s="20"/>
      <c r="UD249" s="20"/>
      <c r="UE249" s="20"/>
      <c r="UF249" s="20"/>
      <c r="UG249" s="20"/>
      <c r="UH249" s="20"/>
      <c r="UI249" s="20"/>
      <c r="UJ249" s="20"/>
      <c r="UK249" s="20"/>
      <c r="UL249" s="20"/>
      <c r="UM249" s="20"/>
      <c r="UN249" s="20"/>
      <c r="UO249" s="20"/>
      <c r="UP249" s="20"/>
      <c r="UQ249" s="20"/>
      <c r="UR249" s="20"/>
      <c r="US249" s="20"/>
      <c r="UT249" s="20"/>
      <c r="UU249" s="20"/>
      <c r="UV249" s="20"/>
      <c r="UW249" s="20"/>
      <c r="UX249" s="20"/>
      <c r="UY249" s="20"/>
      <c r="UZ249" s="20"/>
      <c r="VA249" s="20"/>
      <c r="VB249" s="20"/>
      <c r="VC249" s="20"/>
      <c r="VD249" s="20"/>
      <c r="VE249" s="20"/>
      <c r="VF249" s="20"/>
      <c r="VG249" s="20"/>
      <c r="VH249" s="20"/>
      <c r="VI249" s="20"/>
      <c r="VJ249" s="20"/>
      <c r="VK249" s="20"/>
      <c r="VL249" s="20"/>
      <c r="VM249" s="20"/>
      <c r="VN249" s="20"/>
      <c r="VO249" s="20"/>
      <c r="VP249" s="20"/>
      <c r="VQ249" s="20"/>
      <c r="VR249" s="20"/>
      <c r="VS249" s="20"/>
      <c r="VT249" s="20"/>
      <c r="VU249" s="20"/>
      <c r="VV249" s="20"/>
      <c r="VW249" s="20"/>
      <c r="VX249" s="20"/>
      <c r="VY249" s="20"/>
      <c r="VZ249" s="20"/>
      <c r="WA249" s="20"/>
      <c r="WB249" s="20"/>
      <c r="WC249" s="20"/>
      <c r="WD249" s="20"/>
      <c r="WE249" s="20"/>
      <c r="WF249" s="20"/>
      <c r="WG249" s="20"/>
      <c r="WH249" s="20"/>
      <c r="WI249" s="20"/>
      <c r="WJ249" s="20"/>
      <c r="WK249" s="20"/>
      <c r="WL249" s="20"/>
      <c r="WM249" s="20"/>
      <c r="WN249" s="20"/>
      <c r="WO249" s="20"/>
      <c r="WP249" s="20"/>
      <c r="WQ249" s="20"/>
      <c r="WR249" s="20"/>
      <c r="WS249" s="20"/>
      <c r="WT249" s="20"/>
      <c r="WU249" s="20"/>
      <c r="WV249" s="20"/>
      <c r="WW249" s="20"/>
      <c r="WX249" s="20"/>
      <c r="WY249" s="20"/>
      <c r="WZ249" s="20"/>
      <c r="XA249" s="20"/>
      <c r="XB249" s="20"/>
      <c r="XC249" s="20"/>
      <c r="XD249" s="20"/>
      <c r="XE249" s="20"/>
      <c r="XF249" s="20"/>
      <c r="XG249" s="20"/>
      <c r="XH249" s="20"/>
      <c r="XI249" s="20"/>
      <c r="XJ249" s="20"/>
      <c r="XK249" s="20"/>
      <c r="XL249" s="20"/>
      <c r="XM249" s="20"/>
      <c r="XN249" s="20"/>
      <c r="XO249" s="20"/>
      <c r="XP249" s="20"/>
      <c r="XQ249" s="20"/>
      <c r="XR249" s="20"/>
      <c r="XS249" s="20"/>
      <c r="XT249" s="20"/>
      <c r="XU249" s="20"/>
      <c r="XV249" s="20"/>
      <c r="XW249" s="20"/>
      <c r="XX249" s="20"/>
      <c r="XY249" s="20"/>
      <c r="XZ249" s="20"/>
      <c r="YA249" s="20"/>
      <c r="YB249" s="20"/>
      <c r="YC249" s="20"/>
      <c r="YD249" s="20"/>
      <c r="YE249" s="20"/>
      <c r="YF249" s="20"/>
      <c r="YG249" s="20"/>
      <c r="YH249" s="20"/>
      <c r="YI249" s="20"/>
      <c r="YJ249" s="20"/>
      <c r="YK249" s="20"/>
      <c r="YL249" s="20"/>
      <c r="YM249" s="20"/>
      <c r="YN249" s="20"/>
      <c r="YO249" s="20"/>
      <c r="YP249" s="20"/>
      <c r="YQ249" s="20"/>
      <c r="YR249" s="20"/>
      <c r="YS249" s="20"/>
      <c r="YT249" s="20"/>
      <c r="YU249" s="20"/>
      <c r="YV249" s="20"/>
      <c r="YW249" s="20"/>
      <c r="YX249" s="20"/>
      <c r="YY249" s="20"/>
      <c r="YZ249" s="20"/>
      <c r="ZA249" s="20"/>
      <c r="ZB249" s="20"/>
      <c r="ZC249" s="20"/>
      <c r="ZD249" s="20"/>
      <c r="ZE249" s="20"/>
      <c r="ZF249" s="20"/>
      <c r="ZG249" s="20"/>
      <c r="ZH249" s="20"/>
      <c r="ZI249" s="20"/>
      <c r="ZJ249" s="20"/>
      <c r="ZK249" s="20"/>
      <c r="ZL249" s="20"/>
      <c r="ZM249" s="20"/>
      <c r="ZN249" s="20"/>
      <c r="ZO249" s="20"/>
      <c r="ZP249" s="20"/>
      <c r="ZQ249" s="20"/>
      <c r="ZR249" s="20"/>
      <c r="ZS249" s="20"/>
      <c r="ZT249" s="20"/>
      <c r="ZU249" s="20"/>
      <c r="ZV249" s="20"/>
      <c r="ZW249" s="20"/>
      <c r="ZX249" s="20"/>
      <c r="ZY249" s="20"/>
      <c r="ZZ249" s="20"/>
      <c r="AAA249" s="20"/>
      <c r="AAB249" s="20"/>
      <c r="AAC249" s="20"/>
      <c r="AAD249" s="20"/>
      <c r="AAE249" s="20"/>
      <c r="AAF249" s="20"/>
      <c r="AAG249" s="20"/>
      <c r="AAH249" s="20"/>
      <c r="AAI249" s="20"/>
      <c r="AAJ249" s="20"/>
      <c r="AAK249" s="20"/>
      <c r="AAL249" s="20"/>
      <c r="AAM249" s="20"/>
      <c r="AAN249" s="20"/>
      <c r="AAO249" s="20"/>
      <c r="AAP249" s="20"/>
      <c r="AAQ249" s="20"/>
      <c r="AAR249" s="20"/>
      <c r="AAS249" s="20"/>
      <c r="AAT249" s="20"/>
      <c r="AAU249" s="20"/>
      <c r="AAV249" s="20"/>
      <c r="AAW249" s="20"/>
      <c r="AAX249" s="20"/>
      <c r="AAY249" s="20"/>
      <c r="AAZ249" s="20"/>
      <c r="ABA249" s="20"/>
      <c r="ABB249" s="20"/>
      <c r="ABC249" s="19"/>
    </row>
    <row r="250" spans="1:731" s="3" customFormat="1" ht="39" customHeight="1" x14ac:dyDescent="0.2">
      <c r="A250" s="172" t="s">
        <v>104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  <c r="IW250" s="20"/>
      <c r="IX250" s="20"/>
      <c r="IY250" s="20"/>
      <c r="IZ250" s="20"/>
      <c r="JA250" s="20"/>
      <c r="JB250" s="20"/>
      <c r="JC250" s="20"/>
      <c r="JD250" s="20"/>
      <c r="JE250" s="20"/>
      <c r="JF250" s="20"/>
      <c r="JG250" s="20"/>
      <c r="JH250" s="20"/>
      <c r="JI250" s="20"/>
      <c r="JJ250" s="20"/>
      <c r="JK250" s="20"/>
      <c r="JL250" s="20"/>
      <c r="JM250" s="20"/>
      <c r="JN250" s="20"/>
      <c r="JO250" s="20"/>
      <c r="JP250" s="20"/>
      <c r="JQ250" s="20"/>
      <c r="JR250" s="20"/>
      <c r="JS250" s="20"/>
      <c r="JT250" s="20"/>
      <c r="JU250" s="20"/>
      <c r="JV250" s="20"/>
      <c r="JW250" s="20"/>
      <c r="JX250" s="20"/>
      <c r="JY250" s="20"/>
      <c r="JZ250" s="20"/>
      <c r="KA250" s="20"/>
      <c r="KB250" s="20"/>
      <c r="KC250" s="20"/>
      <c r="KD250" s="20"/>
      <c r="KE250" s="20"/>
      <c r="KF250" s="20"/>
      <c r="KG250" s="20"/>
      <c r="KH250" s="20"/>
      <c r="KI250" s="20"/>
      <c r="KJ250" s="20"/>
      <c r="KK250" s="20"/>
      <c r="KL250" s="20"/>
      <c r="KM250" s="20"/>
      <c r="KN250" s="20"/>
      <c r="KO250" s="20"/>
      <c r="KP250" s="20"/>
      <c r="KQ250" s="20"/>
      <c r="KR250" s="20"/>
      <c r="KS250" s="20"/>
      <c r="KT250" s="20"/>
      <c r="KU250" s="20"/>
      <c r="KV250" s="20"/>
      <c r="KW250" s="20"/>
      <c r="KX250" s="20"/>
      <c r="KY250" s="20"/>
      <c r="KZ250" s="20"/>
      <c r="LA250" s="20"/>
      <c r="LB250" s="20"/>
      <c r="LC250" s="20"/>
      <c r="LD250" s="20"/>
      <c r="LE250" s="20"/>
      <c r="LF250" s="20"/>
      <c r="LG250" s="20"/>
      <c r="LH250" s="20"/>
      <c r="LI250" s="20"/>
      <c r="LJ250" s="20"/>
      <c r="LK250" s="20"/>
      <c r="LL250" s="20"/>
      <c r="LM250" s="20"/>
      <c r="LN250" s="20"/>
      <c r="LO250" s="20"/>
      <c r="LP250" s="20"/>
      <c r="LQ250" s="20"/>
      <c r="LR250" s="20"/>
      <c r="LS250" s="20"/>
      <c r="LT250" s="20"/>
      <c r="LU250" s="20"/>
      <c r="LV250" s="20"/>
      <c r="LW250" s="20"/>
      <c r="LX250" s="20"/>
      <c r="LY250" s="20"/>
      <c r="LZ250" s="20"/>
      <c r="MA250" s="20"/>
      <c r="MB250" s="20"/>
      <c r="MC250" s="20"/>
      <c r="MD250" s="20"/>
      <c r="ME250" s="20"/>
      <c r="MF250" s="20"/>
      <c r="MG250" s="20"/>
      <c r="MH250" s="20"/>
      <c r="MI250" s="20"/>
      <c r="MJ250" s="20"/>
      <c r="MK250" s="20"/>
      <c r="ML250" s="20"/>
      <c r="MM250" s="20"/>
      <c r="MN250" s="20"/>
      <c r="MO250" s="20"/>
      <c r="MP250" s="20"/>
      <c r="MQ250" s="20"/>
      <c r="MR250" s="20"/>
      <c r="MS250" s="20"/>
      <c r="MT250" s="20"/>
      <c r="MU250" s="20"/>
      <c r="MV250" s="20"/>
      <c r="MW250" s="20"/>
      <c r="MX250" s="20"/>
      <c r="MY250" s="20"/>
      <c r="MZ250" s="20"/>
      <c r="NA250" s="20"/>
      <c r="NB250" s="20"/>
      <c r="NC250" s="20"/>
      <c r="ND250" s="20"/>
      <c r="NE250" s="20"/>
      <c r="NF250" s="20"/>
      <c r="NG250" s="20"/>
      <c r="NH250" s="20"/>
      <c r="NI250" s="20"/>
      <c r="NJ250" s="20"/>
      <c r="NK250" s="20"/>
      <c r="NL250" s="20"/>
      <c r="NM250" s="20"/>
      <c r="NN250" s="20"/>
      <c r="NO250" s="20"/>
      <c r="NP250" s="20"/>
      <c r="NQ250" s="20"/>
      <c r="NR250" s="20"/>
      <c r="NS250" s="20"/>
      <c r="NT250" s="20"/>
      <c r="NU250" s="20"/>
      <c r="NV250" s="20"/>
      <c r="NW250" s="20"/>
      <c r="NX250" s="20"/>
      <c r="NY250" s="20"/>
      <c r="NZ250" s="20"/>
      <c r="OA250" s="20"/>
      <c r="OB250" s="20"/>
      <c r="OC250" s="20"/>
      <c r="OD250" s="20"/>
      <c r="OE250" s="20"/>
      <c r="OF250" s="20"/>
      <c r="OG250" s="20"/>
      <c r="OH250" s="20"/>
      <c r="OI250" s="20"/>
      <c r="OJ250" s="20"/>
      <c r="OK250" s="20"/>
      <c r="OL250" s="20"/>
      <c r="OM250" s="20"/>
      <c r="ON250" s="20"/>
      <c r="OO250" s="20"/>
      <c r="OP250" s="20"/>
      <c r="OQ250" s="20"/>
      <c r="OR250" s="20"/>
      <c r="OS250" s="20"/>
      <c r="OT250" s="20"/>
      <c r="OU250" s="20"/>
      <c r="OV250" s="20"/>
      <c r="OW250" s="20"/>
      <c r="OX250" s="20"/>
      <c r="OY250" s="20"/>
      <c r="OZ250" s="20"/>
      <c r="PA250" s="20"/>
      <c r="PB250" s="20"/>
      <c r="PC250" s="20"/>
      <c r="PD250" s="20"/>
      <c r="PE250" s="20"/>
      <c r="PF250" s="20"/>
      <c r="PG250" s="20"/>
      <c r="PH250" s="20"/>
      <c r="PI250" s="20"/>
      <c r="PJ250" s="20"/>
      <c r="PK250" s="20"/>
      <c r="PL250" s="20"/>
      <c r="PM250" s="20"/>
      <c r="PN250" s="20"/>
      <c r="PO250" s="20"/>
      <c r="PP250" s="20"/>
      <c r="PQ250" s="20"/>
      <c r="PR250" s="20"/>
      <c r="PS250" s="20"/>
      <c r="PT250" s="20"/>
      <c r="PU250" s="20"/>
      <c r="PV250" s="20"/>
      <c r="PW250" s="20"/>
      <c r="PX250" s="20"/>
      <c r="PY250" s="20"/>
      <c r="PZ250" s="20"/>
      <c r="QA250" s="20"/>
      <c r="QB250" s="20"/>
      <c r="QC250" s="20"/>
      <c r="QD250" s="20"/>
      <c r="QE250" s="20"/>
      <c r="QF250" s="20"/>
      <c r="QG250" s="20"/>
      <c r="QH250" s="20"/>
      <c r="QI250" s="20"/>
      <c r="QJ250" s="20"/>
      <c r="QK250" s="20"/>
      <c r="QL250" s="20"/>
      <c r="QM250" s="20"/>
      <c r="QN250" s="20"/>
      <c r="QO250" s="20"/>
      <c r="QP250" s="20"/>
      <c r="QQ250" s="20"/>
      <c r="QR250" s="20"/>
      <c r="QS250" s="20"/>
      <c r="QT250" s="20"/>
      <c r="QU250" s="20"/>
      <c r="QV250" s="20"/>
      <c r="QW250" s="20"/>
      <c r="QX250" s="20"/>
      <c r="QY250" s="20"/>
      <c r="QZ250" s="20"/>
      <c r="RA250" s="20"/>
      <c r="RB250" s="20"/>
      <c r="RC250" s="20"/>
      <c r="RD250" s="20"/>
      <c r="RE250" s="20"/>
      <c r="RF250" s="20"/>
      <c r="RG250" s="20"/>
      <c r="RH250" s="20"/>
      <c r="RI250" s="20"/>
      <c r="RJ250" s="20"/>
      <c r="RK250" s="20"/>
      <c r="RL250" s="20"/>
      <c r="RM250" s="20"/>
      <c r="RN250" s="20"/>
      <c r="RO250" s="20"/>
      <c r="RP250" s="20"/>
      <c r="RQ250" s="20"/>
      <c r="RR250" s="20"/>
      <c r="RS250" s="20"/>
      <c r="RT250" s="20"/>
      <c r="RU250" s="20"/>
      <c r="RV250" s="20"/>
      <c r="RW250" s="20"/>
      <c r="RX250" s="20"/>
      <c r="RY250" s="20"/>
      <c r="RZ250" s="20"/>
      <c r="SA250" s="20"/>
      <c r="SB250" s="20"/>
      <c r="SC250" s="20"/>
      <c r="SD250" s="20"/>
      <c r="SE250" s="20"/>
      <c r="SF250" s="20"/>
      <c r="SG250" s="20"/>
      <c r="SH250" s="20"/>
      <c r="SI250" s="20"/>
      <c r="SJ250" s="20"/>
      <c r="SK250" s="20"/>
      <c r="SL250" s="20"/>
      <c r="SM250" s="20"/>
      <c r="SN250" s="20"/>
      <c r="SO250" s="20"/>
      <c r="SP250" s="20"/>
      <c r="SQ250" s="20"/>
      <c r="SR250" s="20"/>
      <c r="SS250" s="20"/>
      <c r="ST250" s="20"/>
      <c r="SU250" s="20"/>
      <c r="SV250" s="20"/>
      <c r="SW250" s="20"/>
      <c r="SX250" s="20"/>
      <c r="SY250" s="20"/>
      <c r="SZ250" s="20"/>
      <c r="TA250" s="20"/>
      <c r="TB250" s="20"/>
      <c r="TC250" s="20"/>
      <c r="TD250" s="20"/>
      <c r="TE250" s="20"/>
      <c r="TF250" s="20"/>
      <c r="TG250" s="20"/>
      <c r="TH250" s="20"/>
      <c r="TI250" s="20"/>
      <c r="TJ250" s="20"/>
      <c r="TK250" s="20"/>
      <c r="TL250" s="20"/>
      <c r="TM250" s="20"/>
      <c r="TN250" s="20"/>
      <c r="TO250" s="20"/>
      <c r="TP250" s="20"/>
      <c r="TQ250" s="20"/>
      <c r="TR250" s="20"/>
      <c r="TS250" s="20"/>
      <c r="TT250" s="20"/>
      <c r="TU250" s="20"/>
      <c r="TV250" s="20"/>
      <c r="TW250" s="20"/>
      <c r="TX250" s="20"/>
      <c r="TY250" s="20"/>
      <c r="TZ250" s="20"/>
      <c r="UA250" s="20"/>
      <c r="UB250" s="20"/>
      <c r="UC250" s="20"/>
      <c r="UD250" s="20"/>
      <c r="UE250" s="20"/>
      <c r="UF250" s="20"/>
      <c r="UG250" s="20"/>
      <c r="UH250" s="20"/>
      <c r="UI250" s="20"/>
      <c r="UJ250" s="20"/>
      <c r="UK250" s="20"/>
      <c r="UL250" s="20"/>
      <c r="UM250" s="20"/>
      <c r="UN250" s="20"/>
      <c r="UO250" s="20"/>
      <c r="UP250" s="20"/>
      <c r="UQ250" s="20"/>
      <c r="UR250" s="20"/>
      <c r="US250" s="20"/>
      <c r="UT250" s="20"/>
      <c r="UU250" s="20"/>
      <c r="UV250" s="20"/>
      <c r="UW250" s="20"/>
      <c r="UX250" s="20"/>
      <c r="UY250" s="20"/>
      <c r="UZ250" s="20"/>
      <c r="VA250" s="20"/>
      <c r="VB250" s="20"/>
      <c r="VC250" s="20"/>
      <c r="VD250" s="20"/>
      <c r="VE250" s="20"/>
      <c r="VF250" s="20"/>
      <c r="VG250" s="20"/>
      <c r="VH250" s="20"/>
      <c r="VI250" s="20"/>
      <c r="VJ250" s="20"/>
      <c r="VK250" s="20"/>
      <c r="VL250" s="20"/>
      <c r="VM250" s="20"/>
      <c r="VN250" s="20"/>
      <c r="VO250" s="20"/>
      <c r="VP250" s="20"/>
      <c r="VQ250" s="20"/>
      <c r="VR250" s="20"/>
      <c r="VS250" s="20"/>
      <c r="VT250" s="20"/>
      <c r="VU250" s="20"/>
      <c r="VV250" s="20"/>
      <c r="VW250" s="20"/>
      <c r="VX250" s="20"/>
      <c r="VY250" s="20"/>
      <c r="VZ250" s="20"/>
      <c r="WA250" s="20"/>
      <c r="WB250" s="20"/>
      <c r="WC250" s="20"/>
      <c r="WD250" s="20"/>
      <c r="WE250" s="20"/>
      <c r="WF250" s="20"/>
      <c r="WG250" s="20"/>
      <c r="WH250" s="20"/>
      <c r="WI250" s="20"/>
      <c r="WJ250" s="20"/>
      <c r="WK250" s="20"/>
      <c r="WL250" s="20"/>
      <c r="WM250" s="20"/>
      <c r="WN250" s="20"/>
      <c r="WO250" s="20"/>
      <c r="WP250" s="20"/>
      <c r="WQ250" s="20"/>
      <c r="WR250" s="20"/>
      <c r="WS250" s="20"/>
      <c r="WT250" s="20"/>
      <c r="WU250" s="20"/>
      <c r="WV250" s="20"/>
      <c r="WW250" s="20"/>
      <c r="WX250" s="20"/>
      <c r="WY250" s="20"/>
      <c r="WZ250" s="20"/>
      <c r="XA250" s="20"/>
      <c r="XB250" s="20"/>
      <c r="XC250" s="20"/>
      <c r="XD250" s="20"/>
      <c r="XE250" s="20"/>
      <c r="XF250" s="20"/>
      <c r="XG250" s="20"/>
      <c r="XH250" s="20"/>
      <c r="XI250" s="20"/>
      <c r="XJ250" s="20"/>
      <c r="XK250" s="20"/>
      <c r="XL250" s="20"/>
      <c r="XM250" s="20"/>
      <c r="XN250" s="20"/>
      <c r="XO250" s="20"/>
      <c r="XP250" s="20"/>
      <c r="XQ250" s="20"/>
      <c r="XR250" s="20"/>
      <c r="XS250" s="20"/>
      <c r="XT250" s="20"/>
      <c r="XU250" s="20"/>
      <c r="XV250" s="20"/>
      <c r="XW250" s="20"/>
      <c r="XX250" s="20"/>
      <c r="XY250" s="20"/>
      <c r="XZ250" s="20"/>
      <c r="YA250" s="20"/>
      <c r="YB250" s="20"/>
      <c r="YC250" s="20"/>
      <c r="YD250" s="20"/>
      <c r="YE250" s="20"/>
      <c r="YF250" s="20"/>
      <c r="YG250" s="20"/>
      <c r="YH250" s="20"/>
      <c r="YI250" s="20"/>
      <c r="YJ250" s="20"/>
      <c r="YK250" s="20"/>
      <c r="YL250" s="20"/>
      <c r="YM250" s="20"/>
      <c r="YN250" s="20"/>
      <c r="YO250" s="20"/>
      <c r="YP250" s="20"/>
      <c r="YQ250" s="20"/>
      <c r="YR250" s="20"/>
      <c r="YS250" s="20"/>
      <c r="YT250" s="20"/>
      <c r="YU250" s="20"/>
      <c r="YV250" s="20"/>
      <c r="YW250" s="20"/>
      <c r="YX250" s="20"/>
      <c r="YY250" s="20"/>
      <c r="YZ250" s="20"/>
      <c r="ZA250" s="20"/>
      <c r="ZB250" s="20"/>
      <c r="ZC250" s="20"/>
      <c r="ZD250" s="20"/>
      <c r="ZE250" s="20"/>
      <c r="ZF250" s="20"/>
      <c r="ZG250" s="20"/>
      <c r="ZH250" s="20"/>
      <c r="ZI250" s="20"/>
      <c r="ZJ250" s="20"/>
      <c r="ZK250" s="20"/>
      <c r="ZL250" s="20"/>
      <c r="ZM250" s="20"/>
      <c r="ZN250" s="20"/>
      <c r="ZO250" s="20"/>
      <c r="ZP250" s="20"/>
      <c r="ZQ250" s="20"/>
      <c r="ZR250" s="20"/>
      <c r="ZS250" s="20"/>
      <c r="ZT250" s="20"/>
      <c r="ZU250" s="20"/>
      <c r="ZV250" s="20"/>
      <c r="ZW250" s="20"/>
      <c r="ZX250" s="20"/>
      <c r="ZY250" s="20"/>
      <c r="ZZ250" s="20"/>
      <c r="AAA250" s="20"/>
      <c r="AAB250" s="20"/>
      <c r="AAC250" s="20"/>
      <c r="AAD250" s="20"/>
      <c r="AAE250" s="20"/>
      <c r="AAF250" s="20"/>
      <c r="AAG250" s="20"/>
      <c r="AAH250" s="20"/>
      <c r="AAI250" s="20"/>
      <c r="AAJ250" s="20"/>
      <c r="AAK250" s="20"/>
      <c r="AAL250" s="20"/>
      <c r="AAM250" s="20"/>
      <c r="AAN250" s="20"/>
      <c r="AAO250" s="20"/>
      <c r="AAP250" s="20"/>
      <c r="AAQ250" s="20"/>
      <c r="AAR250" s="20"/>
      <c r="AAS250" s="20"/>
      <c r="AAT250" s="20"/>
      <c r="AAU250" s="20"/>
      <c r="AAV250" s="20"/>
      <c r="AAW250" s="20"/>
      <c r="AAX250" s="20"/>
      <c r="AAY250" s="20"/>
      <c r="AAZ250" s="20"/>
      <c r="ABA250" s="20"/>
      <c r="ABB250" s="20"/>
      <c r="ABC250" s="19"/>
    </row>
    <row r="251" spans="1:731" ht="103.5" customHeight="1" x14ac:dyDescent="0.2">
      <c r="A251" s="65" t="s">
        <v>157</v>
      </c>
      <c r="B251" s="6" t="s">
        <v>113</v>
      </c>
      <c r="C251" s="6">
        <f>C252+C253+C254</f>
        <v>11000</v>
      </c>
      <c r="D251" s="6"/>
      <c r="E251" s="6">
        <f t="shared" ref="E251:G251" si="54">E252+E253+E254</f>
        <v>7521.95</v>
      </c>
      <c r="F251" s="6"/>
      <c r="G251" s="6">
        <f t="shared" si="54"/>
        <v>687.98</v>
      </c>
      <c r="H251" s="6"/>
      <c r="I251" s="71"/>
      <c r="J251" s="71"/>
      <c r="K251" s="71"/>
      <c r="L251" s="71"/>
      <c r="M251" s="71"/>
      <c r="N251" s="71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  <c r="JP251" s="20"/>
      <c r="JQ251" s="20"/>
      <c r="JR251" s="20"/>
      <c r="JS251" s="20"/>
      <c r="JT251" s="20"/>
      <c r="JU251" s="20"/>
      <c r="JV251" s="20"/>
      <c r="JW251" s="20"/>
      <c r="JX251" s="20"/>
      <c r="JY251" s="20"/>
      <c r="JZ251" s="20"/>
      <c r="KA251" s="20"/>
      <c r="KB251" s="20"/>
      <c r="KC251" s="20"/>
      <c r="KD251" s="20"/>
      <c r="KE251" s="20"/>
      <c r="KF251" s="20"/>
      <c r="KG251" s="20"/>
      <c r="KH251" s="20"/>
      <c r="KI251" s="20"/>
      <c r="KJ251" s="20"/>
      <c r="KK251" s="20"/>
      <c r="KL251" s="20"/>
      <c r="KM251" s="20"/>
      <c r="KN251" s="20"/>
      <c r="KO251" s="20"/>
      <c r="KP251" s="20"/>
      <c r="KQ251" s="20"/>
      <c r="KR251" s="20"/>
      <c r="KS251" s="20"/>
      <c r="KT251" s="20"/>
      <c r="KU251" s="20"/>
      <c r="KV251" s="20"/>
      <c r="KW251" s="20"/>
      <c r="KX251" s="20"/>
      <c r="KY251" s="20"/>
      <c r="KZ251" s="20"/>
      <c r="LA251" s="20"/>
      <c r="LB251" s="20"/>
      <c r="LC251" s="20"/>
      <c r="LD251" s="20"/>
      <c r="LE251" s="20"/>
      <c r="LF251" s="20"/>
      <c r="LG251" s="20"/>
      <c r="LH251" s="20"/>
      <c r="LI251" s="20"/>
      <c r="LJ251" s="20"/>
      <c r="LK251" s="20"/>
      <c r="LL251" s="20"/>
      <c r="LM251" s="20"/>
      <c r="LN251" s="20"/>
      <c r="LO251" s="20"/>
      <c r="LP251" s="20"/>
      <c r="LQ251" s="20"/>
      <c r="LR251" s="20"/>
      <c r="LS251" s="20"/>
      <c r="LT251" s="20"/>
      <c r="LU251" s="20"/>
      <c r="LV251" s="20"/>
      <c r="LW251" s="20"/>
      <c r="LX251" s="20"/>
      <c r="LY251" s="20"/>
      <c r="LZ251" s="20"/>
      <c r="MA251" s="20"/>
      <c r="MB251" s="20"/>
      <c r="MC251" s="20"/>
      <c r="MD251" s="20"/>
      <c r="ME251" s="20"/>
      <c r="MF251" s="20"/>
      <c r="MG251" s="20"/>
      <c r="MH251" s="20"/>
      <c r="MI251" s="20"/>
      <c r="MJ251" s="20"/>
      <c r="MK251" s="20"/>
      <c r="ML251" s="20"/>
      <c r="MM251" s="20"/>
      <c r="MN251" s="20"/>
      <c r="MO251" s="20"/>
      <c r="MP251" s="20"/>
      <c r="MQ251" s="20"/>
      <c r="MR251" s="20"/>
      <c r="MS251" s="20"/>
      <c r="MT251" s="20"/>
      <c r="MU251" s="20"/>
      <c r="MV251" s="20"/>
      <c r="MW251" s="20"/>
      <c r="MX251" s="20"/>
      <c r="MY251" s="20"/>
      <c r="MZ251" s="20"/>
      <c r="NA251" s="20"/>
      <c r="NB251" s="20"/>
      <c r="NC251" s="20"/>
      <c r="ND251" s="20"/>
      <c r="NE251" s="20"/>
      <c r="NF251" s="20"/>
      <c r="NG251" s="20"/>
      <c r="NH251" s="20"/>
      <c r="NI251" s="20"/>
      <c r="NJ251" s="20"/>
      <c r="NK251" s="20"/>
      <c r="NL251" s="20"/>
      <c r="NM251" s="20"/>
      <c r="NN251" s="20"/>
      <c r="NO251" s="20"/>
      <c r="NP251" s="20"/>
      <c r="NQ251" s="20"/>
      <c r="NR251" s="20"/>
      <c r="NS251" s="20"/>
      <c r="NT251" s="20"/>
      <c r="NU251" s="20"/>
      <c r="NV251" s="20"/>
      <c r="NW251" s="20"/>
      <c r="NX251" s="20"/>
      <c r="NY251" s="20"/>
      <c r="NZ251" s="20"/>
      <c r="OA251" s="20"/>
      <c r="OB251" s="20"/>
      <c r="OC251" s="20"/>
      <c r="OD251" s="20"/>
      <c r="OE251" s="20"/>
      <c r="OF251" s="20"/>
      <c r="OG251" s="20"/>
      <c r="OH251" s="20"/>
      <c r="OI251" s="20"/>
      <c r="OJ251" s="20"/>
      <c r="OK251" s="20"/>
      <c r="OL251" s="20"/>
      <c r="OM251" s="20"/>
      <c r="ON251" s="20"/>
      <c r="OO251" s="20"/>
      <c r="OP251" s="20"/>
      <c r="OQ251" s="20"/>
      <c r="OR251" s="20"/>
      <c r="OS251" s="20"/>
      <c r="OT251" s="20"/>
      <c r="OU251" s="20"/>
      <c r="OV251" s="20"/>
      <c r="OW251" s="20"/>
      <c r="OX251" s="20"/>
      <c r="OY251" s="20"/>
      <c r="OZ251" s="20"/>
      <c r="PA251" s="20"/>
      <c r="PB251" s="20"/>
      <c r="PC251" s="20"/>
      <c r="PD251" s="20"/>
      <c r="PE251" s="20"/>
      <c r="PF251" s="20"/>
      <c r="PG251" s="20"/>
      <c r="PH251" s="20"/>
      <c r="PI251" s="20"/>
      <c r="PJ251" s="20"/>
      <c r="PK251" s="20"/>
      <c r="PL251" s="20"/>
      <c r="PM251" s="20"/>
      <c r="PN251" s="20"/>
      <c r="PO251" s="20"/>
      <c r="PP251" s="20"/>
      <c r="PQ251" s="20"/>
      <c r="PR251" s="20"/>
      <c r="PS251" s="20"/>
      <c r="PT251" s="20"/>
      <c r="PU251" s="20"/>
      <c r="PV251" s="20"/>
      <c r="PW251" s="20"/>
      <c r="PX251" s="20"/>
      <c r="PY251" s="20"/>
      <c r="PZ251" s="20"/>
      <c r="QA251" s="20"/>
      <c r="QB251" s="20"/>
      <c r="QC251" s="20"/>
      <c r="QD251" s="20"/>
      <c r="QE251" s="20"/>
      <c r="QF251" s="20"/>
      <c r="QG251" s="20"/>
      <c r="QH251" s="20"/>
      <c r="QI251" s="20"/>
      <c r="QJ251" s="20"/>
      <c r="QK251" s="20"/>
      <c r="QL251" s="20"/>
      <c r="QM251" s="20"/>
      <c r="QN251" s="20"/>
      <c r="QO251" s="20"/>
      <c r="QP251" s="20"/>
      <c r="QQ251" s="20"/>
      <c r="QR251" s="20"/>
      <c r="QS251" s="20"/>
      <c r="QT251" s="20"/>
      <c r="QU251" s="20"/>
      <c r="QV251" s="20"/>
      <c r="QW251" s="20"/>
      <c r="QX251" s="20"/>
      <c r="QY251" s="20"/>
      <c r="QZ251" s="20"/>
      <c r="RA251" s="20"/>
      <c r="RB251" s="20"/>
      <c r="RC251" s="20"/>
      <c r="RD251" s="20"/>
      <c r="RE251" s="20"/>
      <c r="RF251" s="20"/>
      <c r="RG251" s="20"/>
      <c r="RH251" s="20"/>
      <c r="RI251" s="20"/>
      <c r="RJ251" s="20"/>
      <c r="RK251" s="20"/>
      <c r="RL251" s="20"/>
      <c r="RM251" s="20"/>
      <c r="RN251" s="20"/>
      <c r="RO251" s="20"/>
      <c r="RP251" s="20"/>
      <c r="RQ251" s="20"/>
      <c r="RR251" s="20"/>
      <c r="RS251" s="20"/>
      <c r="RT251" s="20"/>
      <c r="RU251" s="20"/>
      <c r="RV251" s="20"/>
      <c r="RW251" s="20"/>
      <c r="RX251" s="20"/>
      <c r="RY251" s="20"/>
      <c r="RZ251" s="20"/>
      <c r="SA251" s="20"/>
      <c r="SB251" s="20"/>
      <c r="SC251" s="20"/>
      <c r="SD251" s="20"/>
      <c r="SE251" s="20"/>
      <c r="SF251" s="20"/>
      <c r="SG251" s="20"/>
      <c r="SH251" s="20"/>
      <c r="SI251" s="20"/>
      <c r="SJ251" s="20"/>
      <c r="SK251" s="20"/>
      <c r="SL251" s="20"/>
      <c r="SM251" s="20"/>
      <c r="SN251" s="20"/>
      <c r="SO251" s="20"/>
      <c r="SP251" s="20"/>
      <c r="SQ251" s="20"/>
      <c r="SR251" s="20"/>
      <c r="SS251" s="20"/>
      <c r="ST251" s="20"/>
      <c r="SU251" s="20"/>
      <c r="SV251" s="20"/>
      <c r="SW251" s="20"/>
      <c r="SX251" s="20"/>
      <c r="SY251" s="20"/>
      <c r="SZ251" s="20"/>
      <c r="TA251" s="20"/>
      <c r="TB251" s="20"/>
      <c r="TC251" s="20"/>
      <c r="TD251" s="20"/>
      <c r="TE251" s="20"/>
      <c r="TF251" s="20"/>
      <c r="TG251" s="20"/>
      <c r="TH251" s="20"/>
      <c r="TI251" s="20"/>
      <c r="TJ251" s="20"/>
      <c r="TK251" s="20"/>
      <c r="TL251" s="20"/>
      <c r="TM251" s="20"/>
      <c r="TN251" s="20"/>
      <c r="TO251" s="20"/>
      <c r="TP251" s="20"/>
      <c r="TQ251" s="20"/>
      <c r="TR251" s="20"/>
      <c r="TS251" s="20"/>
      <c r="TT251" s="20"/>
      <c r="TU251" s="20"/>
      <c r="TV251" s="20"/>
      <c r="TW251" s="20"/>
      <c r="TX251" s="20"/>
      <c r="TY251" s="20"/>
      <c r="TZ251" s="20"/>
      <c r="UA251" s="20"/>
      <c r="UB251" s="20"/>
      <c r="UC251" s="20"/>
      <c r="UD251" s="20"/>
      <c r="UE251" s="20"/>
      <c r="UF251" s="20"/>
      <c r="UG251" s="20"/>
      <c r="UH251" s="20"/>
      <c r="UI251" s="20"/>
      <c r="UJ251" s="20"/>
      <c r="UK251" s="20"/>
      <c r="UL251" s="20"/>
      <c r="UM251" s="20"/>
      <c r="UN251" s="20"/>
      <c r="UO251" s="20"/>
      <c r="UP251" s="20"/>
      <c r="UQ251" s="20"/>
      <c r="UR251" s="20"/>
      <c r="US251" s="20"/>
      <c r="UT251" s="20"/>
      <c r="UU251" s="20"/>
      <c r="UV251" s="20"/>
      <c r="UW251" s="20"/>
      <c r="UX251" s="20"/>
      <c r="UY251" s="20"/>
      <c r="UZ251" s="20"/>
      <c r="VA251" s="20"/>
      <c r="VB251" s="20"/>
      <c r="VC251" s="20"/>
      <c r="VD251" s="20"/>
      <c r="VE251" s="20"/>
      <c r="VF251" s="20"/>
      <c r="VG251" s="20"/>
      <c r="VH251" s="20"/>
      <c r="VI251" s="20"/>
      <c r="VJ251" s="20"/>
      <c r="VK251" s="20"/>
      <c r="VL251" s="20"/>
      <c r="VM251" s="20"/>
      <c r="VN251" s="20"/>
      <c r="VO251" s="20"/>
      <c r="VP251" s="20"/>
      <c r="VQ251" s="20"/>
      <c r="VR251" s="20"/>
      <c r="VS251" s="20"/>
      <c r="VT251" s="20"/>
      <c r="VU251" s="20"/>
      <c r="VV251" s="20"/>
      <c r="VW251" s="20"/>
      <c r="VX251" s="20"/>
      <c r="VY251" s="20"/>
      <c r="VZ251" s="20"/>
      <c r="WA251" s="20"/>
      <c r="WB251" s="20"/>
      <c r="WC251" s="20"/>
      <c r="WD251" s="20"/>
      <c r="WE251" s="20"/>
      <c r="WF251" s="20"/>
      <c r="WG251" s="20"/>
      <c r="WH251" s="20"/>
      <c r="WI251" s="20"/>
      <c r="WJ251" s="20"/>
      <c r="WK251" s="20"/>
      <c r="WL251" s="20"/>
      <c r="WM251" s="20"/>
      <c r="WN251" s="20"/>
      <c r="WO251" s="20"/>
      <c r="WP251" s="20"/>
      <c r="WQ251" s="20"/>
      <c r="WR251" s="20"/>
      <c r="WS251" s="20"/>
      <c r="WT251" s="20"/>
      <c r="WU251" s="20"/>
      <c r="WV251" s="20"/>
      <c r="WW251" s="20"/>
      <c r="WX251" s="20"/>
      <c r="WY251" s="20"/>
      <c r="WZ251" s="20"/>
      <c r="XA251" s="20"/>
      <c r="XB251" s="20"/>
      <c r="XC251" s="20"/>
      <c r="XD251" s="20"/>
      <c r="XE251" s="20"/>
      <c r="XF251" s="20"/>
      <c r="XG251" s="20"/>
      <c r="XH251" s="20"/>
      <c r="XI251" s="20"/>
      <c r="XJ251" s="20"/>
      <c r="XK251" s="20"/>
      <c r="XL251" s="20"/>
      <c r="XM251" s="20"/>
      <c r="XN251" s="20"/>
      <c r="XO251" s="20"/>
      <c r="XP251" s="20"/>
      <c r="XQ251" s="20"/>
      <c r="XR251" s="20"/>
      <c r="XS251" s="20"/>
      <c r="XT251" s="20"/>
      <c r="XU251" s="20"/>
      <c r="XV251" s="20"/>
      <c r="XW251" s="20"/>
      <c r="XX251" s="20"/>
      <c r="XY251" s="20"/>
      <c r="XZ251" s="20"/>
      <c r="YA251" s="20"/>
      <c r="YB251" s="20"/>
      <c r="YC251" s="20"/>
      <c r="YD251" s="20"/>
      <c r="YE251" s="20"/>
      <c r="YF251" s="20"/>
      <c r="YG251" s="20"/>
      <c r="YH251" s="20"/>
      <c r="YI251" s="20"/>
      <c r="YJ251" s="20"/>
      <c r="YK251" s="20"/>
      <c r="YL251" s="20"/>
      <c r="YM251" s="20"/>
      <c r="YN251" s="20"/>
      <c r="YO251" s="20"/>
      <c r="YP251" s="20"/>
      <c r="YQ251" s="20"/>
      <c r="YR251" s="20"/>
      <c r="YS251" s="20"/>
      <c r="YT251" s="20"/>
      <c r="YU251" s="20"/>
      <c r="YV251" s="20"/>
      <c r="YW251" s="20"/>
      <c r="YX251" s="20"/>
      <c r="YY251" s="20"/>
      <c r="YZ251" s="20"/>
      <c r="ZA251" s="20"/>
      <c r="ZB251" s="20"/>
      <c r="ZC251" s="20"/>
      <c r="ZD251" s="20"/>
      <c r="ZE251" s="20"/>
      <c r="ZF251" s="20"/>
      <c r="ZG251" s="20"/>
      <c r="ZH251" s="20"/>
      <c r="ZI251" s="20"/>
      <c r="ZJ251" s="20"/>
      <c r="ZK251" s="20"/>
      <c r="ZL251" s="20"/>
      <c r="ZM251" s="20"/>
      <c r="ZN251" s="20"/>
      <c r="ZO251" s="20"/>
      <c r="ZP251" s="20"/>
      <c r="ZQ251" s="20"/>
      <c r="ZR251" s="20"/>
      <c r="ZS251" s="20"/>
      <c r="ZT251" s="20"/>
      <c r="ZU251" s="20"/>
      <c r="ZV251" s="20"/>
      <c r="ZW251" s="20"/>
      <c r="ZX251" s="20"/>
      <c r="ZY251" s="20"/>
      <c r="ZZ251" s="20"/>
      <c r="AAA251" s="20"/>
      <c r="AAB251" s="20"/>
      <c r="AAC251" s="20"/>
      <c r="AAD251" s="20"/>
      <c r="AAE251" s="20"/>
      <c r="AAF251" s="20"/>
      <c r="AAG251" s="20"/>
      <c r="AAH251" s="20"/>
      <c r="AAI251" s="20"/>
      <c r="AAJ251" s="20"/>
      <c r="AAK251" s="20"/>
      <c r="AAL251" s="20"/>
      <c r="AAM251" s="20"/>
      <c r="AAN251" s="20"/>
      <c r="AAO251" s="20"/>
      <c r="AAP251" s="20"/>
      <c r="AAQ251" s="20"/>
      <c r="AAR251" s="20"/>
      <c r="AAS251" s="20"/>
      <c r="AAT251" s="20"/>
      <c r="AAU251" s="20"/>
      <c r="AAV251" s="20"/>
      <c r="AAW251" s="20"/>
      <c r="AAX251" s="20"/>
      <c r="AAY251" s="20"/>
      <c r="AAZ251" s="20"/>
      <c r="ABA251" s="20"/>
      <c r="ABB251" s="20"/>
    </row>
    <row r="252" spans="1:731" x14ac:dyDescent="0.2">
      <c r="A252" s="36" t="s">
        <v>22</v>
      </c>
      <c r="B252" s="86"/>
      <c r="C252" s="86"/>
      <c r="D252" s="86"/>
      <c r="E252" s="86"/>
      <c r="F252" s="86"/>
      <c r="G252" s="86"/>
      <c r="H252" s="86">
        <f t="shared" ref="H252:H253" si="55">H246</f>
        <v>0</v>
      </c>
      <c r="I252" s="116"/>
      <c r="J252" s="116"/>
      <c r="K252" s="116"/>
      <c r="L252" s="116"/>
      <c r="M252" s="116"/>
      <c r="N252" s="116"/>
      <c r="S252" s="1"/>
      <c r="T252" s="1"/>
      <c r="U252" s="1"/>
      <c r="V252" s="1"/>
      <c r="W252" s="1"/>
      <c r="X252" s="1"/>
      <c r="Y252" s="1"/>
      <c r="Z252" s="1"/>
      <c r="AA252" s="1"/>
    </row>
    <row r="253" spans="1:731" x14ac:dyDescent="0.2">
      <c r="A253" s="36" t="s">
        <v>56</v>
      </c>
      <c r="B253" s="86"/>
      <c r="C253" s="86"/>
      <c r="D253" s="86"/>
      <c r="E253" s="86"/>
      <c r="F253" s="86"/>
      <c r="G253" s="86"/>
      <c r="H253" s="86">
        <f t="shared" si="55"/>
        <v>0</v>
      </c>
      <c r="I253" s="116"/>
      <c r="J253" s="116"/>
      <c r="K253" s="116"/>
      <c r="L253" s="116"/>
      <c r="M253" s="116"/>
      <c r="N253" s="116"/>
      <c r="S253" s="1"/>
      <c r="T253" s="1"/>
      <c r="U253" s="1"/>
      <c r="V253" s="1"/>
      <c r="W253" s="1"/>
      <c r="X253" s="1"/>
      <c r="Y253" s="1"/>
      <c r="Z253" s="1"/>
      <c r="AA253" s="1"/>
    </row>
    <row r="254" spans="1:731" x14ac:dyDescent="0.2">
      <c r="A254" s="36" t="s">
        <v>97</v>
      </c>
      <c r="B254" s="86"/>
      <c r="C254" s="86">
        <v>11000</v>
      </c>
      <c r="D254" s="86">
        <f t="shared" ref="D254:H254" si="56">D251</f>
        <v>0</v>
      </c>
      <c r="E254" s="86">
        <v>7521.95</v>
      </c>
      <c r="F254" s="86">
        <f t="shared" si="56"/>
        <v>0</v>
      </c>
      <c r="G254" s="86">
        <v>687.98</v>
      </c>
      <c r="H254" s="86">
        <f t="shared" si="56"/>
        <v>0</v>
      </c>
      <c r="I254" s="116"/>
      <c r="J254" s="111"/>
      <c r="K254" s="111"/>
      <c r="L254" s="111"/>
      <c r="M254" s="111"/>
      <c r="N254" s="111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0"/>
      <c r="IW254" s="20"/>
      <c r="IX254" s="20"/>
      <c r="IY254" s="20"/>
      <c r="IZ254" s="20"/>
      <c r="JA254" s="20"/>
      <c r="JB254" s="20"/>
      <c r="JC254" s="20"/>
      <c r="JD254" s="20"/>
      <c r="JE254" s="20"/>
      <c r="JF254" s="20"/>
      <c r="JG254" s="20"/>
      <c r="JH254" s="20"/>
      <c r="JI254" s="20"/>
      <c r="JJ254" s="20"/>
      <c r="JK254" s="20"/>
      <c r="JL254" s="20"/>
      <c r="JM254" s="20"/>
      <c r="JN254" s="20"/>
      <c r="JO254" s="20"/>
      <c r="JP254" s="20"/>
      <c r="JQ254" s="20"/>
      <c r="JR254" s="20"/>
      <c r="JS254" s="20"/>
      <c r="JT254" s="20"/>
      <c r="JU254" s="20"/>
      <c r="JV254" s="20"/>
      <c r="JW254" s="20"/>
      <c r="JX254" s="20"/>
      <c r="JY254" s="20"/>
      <c r="JZ254" s="20"/>
      <c r="KA254" s="20"/>
      <c r="KB254" s="20"/>
      <c r="KC254" s="20"/>
      <c r="KD254" s="20"/>
      <c r="KE254" s="20"/>
      <c r="KF254" s="20"/>
      <c r="KG254" s="20"/>
      <c r="KH254" s="20"/>
      <c r="KI254" s="20"/>
      <c r="KJ254" s="20"/>
      <c r="KK254" s="20"/>
      <c r="KL254" s="20"/>
      <c r="KM254" s="20"/>
      <c r="KN254" s="20"/>
      <c r="KO254" s="20"/>
      <c r="KP254" s="20"/>
      <c r="KQ254" s="20"/>
      <c r="KR254" s="20"/>
      <c r="KS254" s="20"/>
      <c r="KT254" s="20"/>
      <c r="KU254" s="20"/>
      <c r="KV254" s="20"/>
      <c r="KW254" s="20"/>
      <c r="KX254" s="20"/>
      <c r="KY254" s="20"/>
      <c r="KZ254" s="20"/>
      <c r="LA254" s="20"/>
      <c r="LB254" s="20"/>
      <c r="LC254" s="20"/>
      <c r="LD254" s="20"/>
      <c r="LE254" s="20"/>
      <c r="LF254" s="20"/>
      <c r="LG254" s="20"/>
      <c r="LH254" s="20"/>
      <c r="LI254" s="20"/>
      <c r="LJ254" s="20"/>
      <c r="LK254" s="20"/>
      <c r="LL254" s="20"/>
      <c r="LM254" s="20"/>
      <c r="LN254" s="20"/>
      <c r="LO254" s="20"/>
      <c r="LP254" s="20"/>
      <c r="LQ254" s="20"/>
      <c r="LR254" s="20"/>
      <c r="LS254" s="20"/>
      <c r="LT254" s="20"/>
      <c r="LU254" s="20"/>
      <c r="LV254" s="20"/>
      <c r="LW254" s="20"/>
      <c r="LX254" s="20"/>
      <c r="LY254" s="20"/>
      <c r="LZ254" s="20"/>
      <c r="MA254" s="20"/>
      <c r="MB254" s="20"/>
      <c r="MC254" s="20"/>
      <c r="MD254" s="20"/>
      <c r="ME254" s="20"/>
      <c r="MF254" s="20"/>
      <c r="MG254" s="20"/>
      <c r="MH254" s="20"/>
      <c r="MI254" s="20"/>
      <c r="MJ254" s="20"/>
      <c r="MK254" s="20"/>
      <c r="ML254" s="20"/>
      <c r="MM254" s="20"/>
      <c r="MN254" s="20"/>
      <c r="MO254" s="20"/>
      <c r="MP254" s="20"/>
      <c r="MQ254" s="20"/>
      <c r="MR254" s="20"/>
      <c r="MS254" s="20"/>
      <c r="MT254" s="20"/>
      <c r="MU254" s="20"/>
      <c r="MV254" s="20"/>
      <c r="MW254" s="20"/>
      <c r="MX254" s="20"/>
      <c r="MY254" s="20"/>
      <c r="MZ254" s="20"/>
      <c r="NA254" s="20"/>
      <c r="NB254" s="20"/>
      <c r="NC254" s="20"/>
      <c r="ND254" s="20"/>
      <c r="NE254" s="20"/>
      <c r="NF254" s="20"/>
      <c r="NG254" s="20"/>
      <c r="NH254" s="20"/>
      <c r="NI254" s="20"/>
      <c r="NJ254" s="20"/>
      <c r="NK254" s="20"/>
      <c r="NL254" s="20"/>
      <c r="NM254" s="20"/>
      <c r="NN254" s="20"/>
      <c r="NO254" s="20"/>
      <c r="NP254" s="20"/>
      <c r="NQ254" s="20"/>
      <c r="NR254" s="20"/>
      <c r="NS254" s="20"/>
      <c r="NT254" s="20"/>
      <c r="NU254" s="20"/>
      <c r="NV254" s="20"/>
      <c r="NW254" s="20"/>
      <c r="NX254" s="20"/>
      <c r="NY254" s="20"/>
      <c r="NZ254" s="20"/>
      <c r="OA254" s="20"/>
      <c r="OB254" s="20"/>
      <c r="OC254" s="20"/>
      <c r="OD254" s="20"/>
      <c r="OE254" s="20"/>
      <c r="OF254" s="20"/>
      <c r="OG254" s="20"/>
      <c r="OH254" s="20"/>
      <c r="OI254" s="20"/>
      <c r="OJ254" s="20"/>
      <c r="OK254" s="20"/>
      <c r="OL254" s="20"/>
      <c r="OM254" s="20"/>
      <c r="ON254" s="20"/>
      <c r="OO254" s="20"/>
      <c r="OP254" s="20"/>
      <c r="OQ254" s="20"/>
      <c r="OR254" s="20"/>
      <c r="OS254" s="20"/>
      <c r="OT254" s="20"/>
      <c r="OU254" s="20"/>
      <c r="OV254" s="20"/>
      <c r="OW254" s="20"/>
      <c r="OX254" s="20"/>
      <c r="OY254" s="20"/>
      <c r="OZ254" s="20"/>
      <c r="PA254" s="20"/>
      <c r="PB254" s="20"/>
      <c r="PC254" s="20"/>
      <c r="PD254" s="20"/>
      <c r="PE254" s="20"/>
      <c r="PF254" s="20"/>
      <c r="PG254" s="20"/>
      <c r="PH254" s="20"/>
      <c r="PI254" s="20"/>
      <c r="PJ254" s="20"/>
      <c r="PK254" s="20"/>
      <c r="PL254" s="20"/>
      <c r="PM254" s="20"/>
      <c r="PN254" s="20"/>
      <c r="PO254" s="20"/>
      <c r="PP254" s="20"/>
      <c r="PQ254" s="20"/>
      <c r="PR254" s="20"/>
      <c r="PS254" s="20"/>
      <c r="PT254" s="20"/>
      <c r="PU254" s="20"/>
      <c r="PV254" s="20"/>
      <c r="PW254" s="20"/>
      <c r="PX254" s="20"/>
      <c r="PY254" s="20"/>
      <c r="PZ254" s="20"/>
      <c r="QA254" s="20"/>
      <c r="QB254" s="20"/>
      <c r="QC254" s="20"/>
      <c r="QD254" s="20"/>
      <c r="QE254" s="20"/>
      <c r="QF254" s="20"/>
      <c r="QG254" s="20"/>
      <c r="QH254" s="20"/>
      <c r="QI254" s="20"/>
      <c r="QJ254" s="20"/>
      <c r="QK254" s="20"/>
      <c r="QL254" s="20"/>
      <c r="QM254" s="20"/>
      <c r="QN254" s="20"/>
      <c r="QO254" s="20"/>
      <c r="QP254" s="20"/>
      <c r="QQ254" s="20"/>
      <c r="QR254" s="20"/>
      <c r="QS254" s="20"/>
      <c r="QT254" s="20"/>
      <c r="QU254" s="20"/>
      <c r="QV254" s="20"/>
      <c r="QW254" s="20"/>
      <c r="QX254" s="20"/>
      <c r="QY254" s="20"/>
      <c r="QZ254" s="20"/>
      <c r="RA254" s="20"/>
      <c r="RB254" s="20"/>
      <c r="RC254" s="20"/>
      <c r="RD254" s="20"/>
      <c r="RE254" s="20"/>
      <c r="RF254" s="20"/>
      <c r="RG254" s="20"/>
      <c r="RH254" s="20"/>
      <c r="RI254" s="20"/>
      <c r="RJ254" s="20"/>
      <c r="RK254" s="20"/>
      <c r="RL254" s="20"/>
      <c r="RM254" s="20"/>
      <c r="RN254" s="20"/>
      <c r="RO254" s="20"/>
      <c r="RP254" s="20"/>
      <c r="RQ254" s="20"/>
      <c r="RR254" s="20"/>
      <c r="RS254" s="20"/>
      <c r="RT254" s="20"/>
      <c r="RU254" s="20"/>
      <c r="RV254" s="20"/>
      <c r="RW254" s="20"/>
      <c r="RX254" s="20"/>
      <c r="RY254" s="20"/>
      <c r="RZ254" s="20"/>
      <c r="SA254" s="20"/>
      <c r="SB254" s="20"/>
      <c r="SC254" s="20"/>
      <c r="SD254" s="20"/>
      <c r="SE254" s="20"/>
      <c r="SF254" s="20"/>
      <c r="SG254" s="20"/>
      <c r="SH254" s="20"/>
      <c r="SI254" s="20"/>
      <c r="SJ254" s="20"/>
      <c r="SK254" s="20"/>
      <c r="SL254" s="20"/>
      <c r="SM254" s="20"/>
      <c r="SN254" s="20"/>
      <c r="SO254" s="20"/>
      <c r="SP254" s="20"/>
      <c r="SQ254" s="20"/>
      <c r="SR254" s="20"/>
      <c r="SS254" s="20"/>
      <c r="ST254" s="20"/>
      <c r="SU254" s="20"/>
      <c r="SV254" s="20"/>
      <c r="SW254" s="20"/>
      <c r="SX254" s="20"/>
      <c r="SY254" s="20"/>
      <c r="SZ254" s="20"/>
      <c r="TA254" s="20"/>
      <c r="TB254" s="20"/>
      <c r="TC254" s="20"/>
      <c r="TD254" s="20"/>
      <c r="TE254" s="20"/>
      <c r="TF254" s="20"/>
      <c r="TG254" s="20"/>
      <c r="TH254" s="20"/>
      <c r="TI254" s="20"/>
      <c r="TJ254" s="20"/>
      <c r="TK254" s="20"/>
      <c r="TL254" s="20"/>
      <c r="TM254" s="20"/>
      <c r="TN254" s="20"/>
      <c r="TO254" s="20"/>
      <c r="TP254" s="20"/>
      <c r="TQ254" s="20"/>
      <c r="TR254" s="20"/>
      <c r="TS254" s="20"/>
      <c r="TT254" s="20"/>
      <c r="TU254" s="20"/>
      <c r="TV254" s="20"/>
      <c r="TW254" s="20"/>
      <c r="TX254" s="20"/>
      <c r="TY254" s="20"/>
      <c r="TZ254" s="20"/>
      <c r="UA254" s="20"/>
      <c r="UB254" s="20"/>
      <c r="UC254" s="20"/>
      <c r="UD254" s="20"/>
      <c r="UE254" s="20"/>
      <c r="UF254" s="20"/>
      <c r="UG254" s="20"/>
      <c r="UH254" s="20"/>
      <c r="UI254" s="20"/>
      <c r="UJ254" s="20"/>
      <c r="UK254" s="20"/>
      <c r="UL254" s="20"/>
      <c r="UM254" s="20"/>
      <c r="UN254" s="20"/>
      <c r="UO254" s="20"/>
      <c r="UP254" s="20"/>
      <c r="UQ254" s="20"/>
      <c r="UR254" s="20"/>
      <c r="US254" s="20"/>
      <c r="UT254" s="20"/>
      <c r="UU254" s="20"/>
      <c r="UV254" s="20"/>
      <c r="UW254" s="20"/>
      <c r="UX254" s="20"/>
      <c r="UY254" s="20"/>
      <c r="UZ254" s="20"/>
      <c r="VA254" s="20"/>
      <c r="VB254" s="20"/>
      <c r="VC254" s="20"/>
      <c r="VD254" s="20"/>
      <c r="VE254" s="20"/>
      <c r="VF254" s="20"/>
      <c r="VG254" s="20"/>
      <c r="VH254" s="20"/>
      <c r="VI254" s="20"/>
      <c r="VJ254" s="20"/>
      <c r="VK254" s="20"/>
      <c r="VL254" s="20"/>
      <c r="VM254" s="20"/>
      <c r="VN254" s="20"/>
      <c r="VO254" s="20"/>
      <c r="VP254" s="20"/>
      <c r="VQ254" s="20"/>
      <c r="VR254" s="20"/>
      <c r="VS254" s="20"/>
      <c r="VT254" s="20"/>
      <c r="VU254" s="20"/>
      <c r="VV254" s="20"/>
      <c r="VW254" s="20"/>
      <c r="VX254" s="20"/>
      <c r="VY254" s="20"/>
      <c r="VZ254" s="20"/>
      <c r="WA254" s="20"/>
      <c r="WB254" s="20"/>
      <c r="WC254" s="20"/>
      <c r="WD254" s="20"/>
      <c r="WE254" s="20"/>
      <c r="WF254" s="20"/>
      <c r="WG254" s="20"/>
      <c r="WH254" s="20"/>
      <c r="WI254" s="20"/>
      <c r="WJ254" s="20"/>
      <c r="WK254" s="20"/>
      <c r="WL254" s="20"/>
      <c r="WM254" s="20"/>
      <c r="WN254" s="20"/>
      <c r="WO254" s="20"/>
      <c r="WP254" s="20"/>
      <c r="WQ254" s="20"/>
      <c r="WR254" s="20"/>
      <c r="WS254" s="20"/>
      <c r="WT254" s="20"/>
      <c r="WU254" s="20"/>
      <c r="WV254" s="20"/>
      <c r="WW254" s="20"/>
      <c r="WX254" s="20"/>
      <c r="WY254" s="20"/>
      <c r="WZ254" s="20"/>
      <c r="XA254" s="20"/>
      <c r="XB254" s="20"/>
      <c r="XC254" s="20"/>
      <c r="XD254" s="20"/>
      <c r="XE254" s="20"/>
      <c r="XF254" s="20"/>
      <c r="XG254" s="20"/>
      <c r="XH254" s="20"/>
      <c r="XI254" s="20"/>
      <c r="XJ254" s="20"/>
      <c r="XK254" s="20"/>
      <c r="XL254" s="20"/>
      <c r="XM254" s="20"/>
      <c r="XN254" s="20"/>
      <c r="XO254" s="20"/>
      <c r="XP254" s="20"/>
      <c r="XQ254" s="20"/>
      <c r="XR254" s="20"/>
      <c r="XS254" s="20"/>
      <c r="XT254" s="20"/>
      <c r="XU254" s="20"/>
      <c r="XV254" s="20"/>
      <c r="XW254" s="20"/>
      <c r="XX254" s="20"/>
      <c r="XY254" s="20"/>
      <c r="XZ254" s="20"/>
      <c r="YA254" s="20"/>
      <c r="YB254" s="20"/>
      <c r="YC254" s="20"/>
      <c r="YD254" s="20"/>
      <c r="YE254" s="20"/>
      <c r="YF254" s="20"/>
      <c r="YG254" s="20"/>
      <c r="YH254" s="20"/>
      <c r="YI254" s="20"/>
      <c r="YJ254" s="20"/>
      <c r="YK254" s="20"/>
      <c r="YL254" s="20"/>
      <c r="YM254" s="20"/>
      <c r="YN254" s="20"/>
      <c r="YO254" s="20"/>
      <c r="YP254" s="20"/>
      <c r="YQ254" s="20"/>
      <c r="YR254" s="20"/>
      <c r="YS254" s="20"/>
      <c r="YT254" s="20"/>
      <c r="YU254" s="20"/>
      <c r="YV254" s="20"/>
      <c r="YW254" s="20"/>
      <c r="YX254" s="20"/>
      <c r="YY254" s="20"/>
      <c r="YZ254" s="20"/>
      <c r="ZA254" s="20"/>
      <c r="ZB254" s="20"/>
      <c r="ZC254" s="20"/>
      <c r="ZD254" s="20"/>
      <c r="ZE254" s="20"/>
      <c r="ZF254" s="20"/>
      <c r="ZG254" s="20"/>
      <c r="ZH254" s="20"/>
      <c r="ZI254" s="20"/>
      <c r="ZJ254" s="20"/>
      <c r="ZK254" s="20"/>
      <c r="ZL254" s="20"/>
      <c r="ZM254" s="20"/>
      <c r="ZN254" s="20"/>
      <c r="ZO254" s="20"/>
      <c r="ZP254" s="20"/>
      <c r="ZQ254" s="20"/>
      <c r="ZR254" s="20"/>
      <c r="ZS254" s="20"/>
      <c r="ZT254" s="20"/>
      <c r="ZU254" s="20"/>
      <c r="ZV254" s="20"/>
      <c r="ZW254" s="20"/>
      <c r="ZX254" s="20"/>
      <c r="ZY254" s="20"/>
      <c r="ZZ254" s="20"/>
      <c r="AAA254" s="20"/>
      <c r="AAB254" s="20"/>
      <c r="AAC254" s="20"/>
      <c r="AAD254" s="20"/>
      <c r="AAE254" s="20"/>
      <c r="AAF254" s="20"/>
      <c r="AAG254" s="20"/>
      <c r="AAH254" s="20"/>
      <c r="AAI254" s="20"/>
      <c r="AAJ254" s="20"/>
      <c r="AAK254" s="20"/>
      <c r="AAL254" s="20"/>
      <c r="AAM254" s="20"/>
      <c r="AAN254" s="20"/>
      <c r="AAO254" s="20"/>
      <c r="AAP254" s="20"/>
      <c r="AAQ254" s="20"/>
      <c r="AAR254" s="20"/>
      <c r="AAS254" s="20"/>
      <c r="AAT254" s="20"/>
      <c r="AAU254" s="20"/>
      <c r="AAV254" s="20"/>
      <c r="AAW254" s="20"/>
      <c r="AAX254" s="20"/>
      <c r="AAY254" s="20"/>
      <c r="AAZ254" s="20"/>
      <c r="ABA254" s="20"/>
      <c r="ABB254" s="20"/>
    </row>
    <row r="255" spans="1:731" x14ac:dyDescent="0.2">
      <c r="A255" s="14" t="s">
        <v>21</v>
      </c>
      <c r="B255" s="30"/>
      <c r="C255" s="30">
        <f>C252+C253+C254</f>
        <v>11000</v>
      </c>
      <c r="D255" s="30">
        <f t="shared" ref="D255:H255" si="57">D252+D253+D254</f>
        <v>0</v>
      </c>
      <c r="E255" s="30">
        <f t="shared" si="57"/>
        <v>7521.95</v>
      </c>
      <c r="F255" s="30">
        <f t="shared" si="57"/>
        <v>0</v>
      </c>
      <c r="G255" s="30">
        <f t="shared" si="57"/>
        <v>687.98</v>
      </c>
      <c r="H255" s="30">
        <f t="shared" si="57"/>
        <v>0</v>
      </c>
      <c r="I255" s="117"/>
      <c r="J255" s="117"/>
      <c r="K255" s="117"/>
      <c r="L255" s="117"/>
      <c r="M255" s="117"/>
      <c r="N255" s="117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  <c r="JP255" s="20"/>
      <c r="JQ255" s="20"/>
      <c r="JR255" s="20"/>
      <c r="JS255" s="20"/>
      <c r="JT255" s="20"/>
      <c r="JU255" s="20"/>
      <c r="JV255" s="20"/>
      <c r="JW255" s="20"/>
      <c r="JX255" s="20"/>
      <c r="JY255" s="20"/>
      <c r="JZ255" s="20"/>
      <c r="KA255" s="20"/>
      <c r="KB255" s="20"/>
      <c r="KC255" s="20"/>
      <c r="KD255" s="20"/>
      <c r="KE255" s="20"/>
      <c r="KF255" s="20"/>
      <c r="KG255" s="20"/>
      <c r="KH255" s="20"/>
      <c r="KI255" s="20"/>
      <c r="KJ255" s="20"/>
      <c r="KK255" s="20"/>
      <c r="KL255" s="20"/>
      <c r="KM255" s="20"/>
      <c r="KN255" s="20"/>
      <c r="KO255" s="20"/>
      <c r="KP255" s="20"/>
      <c r="KQ255" s="20"/>
      <c r="KR255" s="20"/>
      <c r="KS255" s="20"/>
      <c r="KT255" s="20"/>
      <c r="KU255" s="20"/>
      <c r="KV255" s="20"/>
      <c r="KW255" s="20"/>
      <c r="KX255" s="20"/>
      <c r="KY255" s="20"/>
      <c r="KZ255" s="20"/>
      <c r="LA255" s="20"/>
      <c r="LB255" s="20"/>
      <c r="LC255" s="20"/>
      <c r="LD255" s="20"/>
      <c r="LE255" s="20"/>
      <c r="LF255" s="20"/>
      <c r="LG255" s="20"/>
      <c r="LH255" s="20"/>
      <c r="LI255" s="20"/>
      <c r="LJ255" s="20"/>
      <c r="LK255" s="20"/>
      <c r="LL255" s="20"/>
      <c r="LM255" s="20"/>
      <c r="LN255" s="20"/>
      <c r="LO255" s="20"/>
      <c r="LP255" s="20"/>
      <c r="LQ255" s="20"/>
      <c r="LR255" s="20"/>
      <c r="LS255" s="20"/>
      <c r="LT255" s="20"/>
      <c r="LU255" s="20"/>
      <c r="LV255" s="20"/>
      <c r="LW255" s="20"/>
      <c r="LX255" s="20"/>
      <c r="LY255" s="20"/>
      <c r="LZ255" s="20"/>
      <c r="MA255" s="20"/>
      <c r="MB255" s="20"/>
      <c r="MC255" s="20"/>
      <c r="MD255" s="20"/>
      <c r="ME255" s="20"/>
      <c r="MF255" s="20"/>
      <c r="MG255" s="20"/>
      <c r="MH255" s="20"/>
      <c r="MI255" s="20"/>
      <c r="MJ255" s="20"/>
      <c r="MK255" s="20"/>
      <c r="ML255" s="20"/>
      <c r="MM255" s="20"/>
      <c r="MN255" s="20"/>
      <c r="MO255" s="20"/>
      <c r="MP255" s="20"/>
      <c r="MQ255" s="20"/>
      <c r="MR255" s="20"/>
      <c r="MS255" s="20"/>
      <c r="MT255" s="20"/>
      <c r="MU255" s="20"/>
      <c r="MV255" s="20"/>
      <c r="MW255" s="20"/>
      <c r="MX255" s="20"/>
      <c r="MY255" s="20"/>
      <c r="MZ255" s="20"/>
      <c r="NA255" s="20"/>
      <c r="NB255" s="20"/>
      <c r="NC255" s="20"/>
      <c r="ND255" s="20"/>
      <c r="NE255" s="20"/>
      <c r="NF255" s="20"/>
      <c r="NG255" s="20"/>
      <c r="NH255" s="20"/>
      <c r="NI255" s="20"/>
      <c r="NJ255" s="20"/>
      <c r="NK255" s="20"/>
      <c r="NL255" s="20"/>
      <c r="NM255" s="20"/>
      <c r="NN255" s="20"/>
      <c r="NO255" s="20"/>
      <c r="NP255" s="20"/>
      <c r="NQ255" s="20"/>
      <c r="NR255" s="20"/>
      <c r="NS255" s="20"/>
      <c r="NT255" s="20"/>
      <c r="NU255" s="20"/>
      <c r="NV255" s="20"/>
      <c r="NW255" s="20"/>
      <c r="NX255" s="20"/>
      <c r="NY255" s="20"/>
      <c r="NZ255" s="20"/>
      <c r="OA255" s="20"/>
      <c r="OB255" s="20"/>
      <c r="OC255" s="20"/>
      <c r="OD255" s="20"/>
      <c r="OE255" s="20"/>
      <c r="OF255" s="20"/>
      <c r="OG255" s="20"/>
      <c r="OH255" s="20"/>
      <c r="OI255" s="20"/>
      <c r="OJ255" s="20"/>
      <c r="OK255" s="20"/>
      <c r="OL255" s="20"/>
      <c r="OM255" s="20"/>
      <c r="ON255" s="20"/>
      <c r="OO255" s="20"/>
      <c r="OP255" s="20"/>
      <c r="OQ255" s="20"/>
      <c r="OR255" s="20"/>
      <c r="OS255" s="20"/>
      <c r="OT255" s="20"/>
      <c r="OU255" s="20"/>
      <c r="OV255" s="20"/>
      <c r="OW255" s="20"/>
      <c r="OX255" s="20"/>
      <c r="OY255" s="20"/>
      <c r="OZ255" s="20"/>
      <c r="PA255" s="20"/>
      <c r="PB255" s="20"/>
      <c r="PC255" s="20"/>
      <c r="PD255" s="20"/>
      <c r="PE255" s="20"/>
      <c r="PF255" s="20"/>
      <c r="PG255" s="20"/>
      <c r="PH255" s="20"/>
      <c r="PI255" s="20"/>
      <c r="PJ255" s="20"/>
      <c r="PK255" s="20"/>
      <c r="PL255" s="20"/>
      <c r="PM255" s="20"/>
      <c r="PN255" s="20"/>
      <c r="PO255" s="20"/>
      <c r="PP255" s="20"/>
      <c r="PQ255" s="20"/>
      <c r="PR255" s="20"/>
      <c r="PS255" s="20"/>
      <c r="PT255" s="20"/>
      <c r="PU255" s="20"/>
      <c r="PV255" s="20"/>
      <c r="PW255" s="20"/>
      <c r="PX255" s="20"/>
      <c r="PY255" s="20"/>
      <c r="PZ255" s="20"/>
      <c r="QA255" s="20"/>
      <c r="QB255" s="20"/>
      <c r="QC255" s="20"/>
      <c r="QD255" s="20"/>
      <c r="QE255" s="20"/>
      <c r="QF255" s="20"/>
      <c r="QG255" s="20"/>
      <c r="QH255" s="20"/>
      <c r="QI255" s="20"/>
      <c r="QJ255" s="20"/>
      <c r="QK255" s="20"/>
      <c r="QL255" s="20"/>
      <c r="QM255" s="20"/>
      <c r="QN255" s="20"/>
      <c r="QO255" s="20"/>
      <c r="QP255" s="20"/>
      <c r="QQ255" s="20"/>
      <c r="QR255" s="20"/>
      <c r="QS255" s="20"/>
      <c r="QT255" s="20"/>
      <c r="QU255" s="20"/>
      <c r="QV255" s="20"/>
      <c r="QW255" s="20"/>
      <c r="QX255" s="20"/>
      <c r="QY255" s="20"/>
      <c r="QZ255" s="20"/>
      <c r="RA255" s="20"/>
      <c r="RB255" s="20"/>
      <c r="RC255" s="20"/>
      <c r="RD255" s="20"/>
      <c r="RE255" s="20"/>
      <c r="RF255" s="20"/>
      <c r="RG255" s="20"/>
      <c r="RH255" s="20"/>
      <c r="RI255" s="20"/>
      <c r="RJ255" s="20"/>
      <c r="RK255" s="20"/>
      <c r="RL255" s="20"/>
      <c r="RM255" s="20"/>
      <c r="RN255" s="20"/>
      <c r="RO255" s="20"/>
      <c r="RP255" s="20"/>
      <c r="RQ255" s="20"/>
      <c r="RR255" s="20"/>
      <c r="RS255" s="20"/>
      <c r="RT255" s="20"/>
      <c r="RU255" s="20"/>
      <c r="RV255" s="20"/>
      <c r="RW255" s="20"/>
      <c r="RX255" s="20"/>
      <c r="RY255" s="20"/>
      <c r="RZ255" s="20"/>
      <c r="SA255" s="20"/>
      <c r="SB255" s="20"/>
      <c r="SC255" s="20"/>
      <c r="SD255" s="20"/>
      <c r="SE255" s="20"/>
      <c r="SF255" s="20"/>
      <c r="SG255" s="20"/>
      <c r="SH255" s="20"/>
      <c r="SI255" s="20"/>
      <c r="SJ255" s="20"/>
      <c r="SK255" s="20"/>
      <c r="SL255" s="20"/>
      <c r="SM255" s="20"/>
      <c r="SN255" s="20"/>
      <c r="SO255" s="20"/>
      <c r="SP255" s="20"/>
      <c r="SQ255" s="20"/>
      <c r="SR255" s="20"/>
      <c r="SS255" s="20"/>
      <c r="ST255" s="20"/>
      <c r="SU255" s="20"/>
      <c r="SV255" s="20"/>
      <c r="SW255" s="20"/>
      <c r="SX255" s="20"/>
      <c r="SY255" s="20"/>
      <c r="SZ255" s="20"/>
      <c r="TA255" s="20"/>
      <c r="TB255" s="20"/>
      <c r="TC255" s="20"/>
      <c r="TD255" s="20"/>
      <c r="TE255" s="20"/>
      <c r="TF255" s="20"/>
      <c r="TG255" s="20"/>
      <c r="TH255" s="20"/>
      <c r="TI255" s="20"/>
      <c r="TJ255" s="20"/>
      <c r="TK255" s="20"/>
      <c r="TL255" s="20"/>
      <c r="TM255" s="20"/>
      <c r="TN255" s="20"/>
      <c r="TO255" s="20"/>
      <c r="TP255" s="20"/>
      <c r="TQ255" s="20"/>
      <c r="TR255" s="20"/>
      <c r="TS255" s="20"/>
      <c r="TT255" s="20"/>
      <c r="TU255" s="20"/>
      <c r="TV255" s="20"/>
      <c r="TW255" s="20"/>
      <c r="TX255" s="20"/>
      <c r="TY255" s="20"/>
      <c r="TZ255" s="20"/>
      <c r="UA255" s="20"/>
      <c r="UB255" s="20"/>
      <c r="UC255" s="20"/>
      <c r="UD255" s="20"/>
      <c r="UE255" s="20"/>
      <c r="UF255" s="20"/>
      <c r="UG255" s="20"/>
      <c r="UH255" s="20"/>
      <c r="UI255" s="20"/>
      <c r="UJ255" s="20"/>
      <c r="UK255" s="20"/>
      <c r="UL255" s="20"/>
      <c r="UM255" s="20"/>
      <c r="UN255" s="20"/>
      <c r="UO255" s="20"/>
      <c r="UP255" s="20"/>
      <c r="UQ255" s="20"/>
      <c r="UR255" s="20"/>
      <c r="US255" s="20"/>
      <c r="UT255" s="20"/>
      <c r="UU255" s="20"/>
      <c r="UV255" s="20"/>
      <c r="UW255" s="20"/>
      <c r="UX255" s="20"/>
      <c r="UY255" s="20"/>
      <c r="UZ255" s="20"/>
      <c r="VA255" s="20"/>
      <c r="VB255" s="20"/>
      <c r="VC255" s="20"/>
      <c r="VD255" s="20"/>
      <c r="VE255" s="20"/>
      <c r="VF255" s="20"/>
      <c r="VG255" s="20"/>
      <c r="VH255" s="20"/>
      <c r="VI255" s="20"/>
      <c r="VJ255" s="20"/>
      <c r="VK255" s="20"/>
      <c r="VL255" s="20"/>
      <c r="VM255" s="20"/>
      <c r="VN255" s="20"/>
      <c r="VO255" s="20"/>
      <c r="VP255" s="20"/>
      <c r="VQ255" s="20"/>
      <c r="VR255" s="20"/>
      <c r="VS255" s="20"/>
      <c r="VT255" s="20"/>
      <c r="VU255" s="20"/>
      <c r="VV255" s="20"/>
      <c r="VW255" s="20"/>
      <c r="VX255" s="20"/>
      <c r="VY255" s="20"/>
      <c r="VZ255" s="20"/>
      <c r="WA255" s="20"/>
      <c r="WB255" s="20"/>
      <c r="WC255" s="20"/>
      <c r="WD255" s="20"/>
      <c r="WE255" s="20"/>
      <c r="WF255" s="20"/>
      <c r="WG255" s="20"/>
      <c r="WH255" s="20"/>
      <c r="WI255" s="20"/>
      <c r="WJ255" s="20"/>
      <c r="WK255" s="20"/>
      <c r="WL255" s="20"/>
      <c r="WM255" s="20"/>
      <c r="WN255" s="20"/>
      <c r="WO255" s="20"/>
      <c r="WP255" s="20"/>
      <c r="WQ255" s="20"/>
      <c r="WR255" s="20"/>
      <c r="WS255" s="20"/>
      <c r="WT255" s="20"/>
      <c r="WU255" s="20"/>
      <c r="WV255" s="20"/>
      <c r="WW255" s="20"/>
      <c r="WX255" s="20"/>
      <c r="WY255" s="20"/>
      <c r="WZ255" s="20"/>
      <c r="XA255" s="20"/>
      <c r="XB255" s="20"/>
      <c r="XC255" s="20"/>
      <c r="XD255" s="20"/>
      <c r="XE255" s="20"/>
      <c r="XF255" s="20"/>
      <c r="XG255" s="20"/>
      <c r="XH255" s="20"/>
      <c r="XI255" s="20"/>
      <c r="XJ255" s="20"/>
      <c r="XK255" s="20"/>
      <c r="XL255" s="20"/>
      <c r="XM255" s="20"/>
      <c r="XN255" s="20"/>
      <c r="XO255" s="20"/>
      <c r="XP255" s="20"/>
      <c r="XQ255" s="20"/>
      <c r="XR255" s="20"/>
      <c r="XS255" s="20"/>
      <c r="XT255" s="20"/>
      <c r="XU255" s="20"/>
      <c r="XV255" s="20"/>
      <c r="XW255" s="20"/>
      <c r="XX255" s="20"/>
      <c r="XY255" s="20"/>
      <c r="XZ255" s="20"/>
      <c r="YA255" s="20"/>
      <c r="YB255" s="20"/>
      <c r="YC255" s="20"/>
      <c r="YD255" s="20"/>
      <c r="YE255" s="20"/>
      <c r="YF255" s="20"/>
      <c r="YG255" s="20"/>
      <c r="YH255" s="20"/>
      <c r="YI255" s="20"/>
      <c r="YJ255" s="20"/>
      <c r="YK255" s="20"/>
      <c r="YL255" s="20"/>
      <c r="YM255" s="20"/>
      <c r="YN255" s="20"/>
      <c r="YO255" s="20"/>
      <c r="YP255" s="20"/>
      <c r="YQ255" s="20"/>
      <c r="YR255" s="20"/>
      <c r="YS255" s="20"/>
      <c r="YT255" s="20"/>
      <c r="YU255" s="20"/>
      <c r="YV255" s="20"/>
      <c r="YW255" s="20"/>
      <c r="YX255" s="20"/>
      <c r="YY255" s="20"/>
      <c r="YZ255" s="20"/>
      <c r="ZA255" s="20"/>
      <c r="ZB255" s="20"/>
      <c r="ZC255" s="20"/>
      <c r="ZD255" s="20"/>
      <c r="ZE255" s="20"/>
      <c r="ZF255" s="20"/>
      <c r="ZG255" s="20"/>
      <c r="ZH255" s="20"/>
      <c r="ZI255" s="20"/>
      <c r="ZJ255" s="20"/>
      <c r="ZK255" s="20"/>
      <c r="ZL255" s="20"/>
      <c r="ZM255" s="20"/>
      <c r="ZN255" s="20"/>
      <c r="ZO255" s="20"/>
      <c r="ZP255" s="20"/>
      <c r="ZQ255" s="20"/>
      <c r="ZR255" s="20"/>
      <c r="ZS255" s="20"/>
      <c r="ZT255" s="20"/>
      <c r="ZU255" s="20"/>
      <c r="ZV255" s="20"/>
      <c r="ZW255" s="20"/>
      <c r="ZX255" s="20"/>
      <c r="ZY255" s="20"/>
      <c r="ZZ255" s="20"/>
      <c r="AAA255" s="20"/>
      <c r="AAB255" s="20"/>
      <c r="AAC255" s="20"/>
      <c r="AAD255" s="20"/>
      <c r="AAE255" s="20"/>
      <c r="AAF255" s="20"/>
      <c r="AAG255" s="20"/>
      <c r="AAH255" s="20"/>
      <c r="AAI255" s="20"/>
      <c r="AAJ255" s="20"/>
      <c r="AAK255" s="20"/>
      <c r="AAL255" s="20"/>
      <c r="AAM255" s="20"/>
      <c r="AAN255" s="20"/>
      <c r="AAO255" s="20"/>
      <c r="AAP255" s="20"/>
      <c r="AAQ255" s="20"/>
      <c r="AAR255" s="20"/>
      <c r="AAS255" s="20"/>
      <c r="AAT255" s="20"/>
      <c r="AAU255" s="20"/>
      <c r="AAV255" s="20"/>
      <c r="AAW255" s="20"/>
      <c r="AAX255" s="20"/>
      <c r="AAY255" s="20"/>
      <c r="AAZ255" s="20"/>
      <c r="ABA255" s="20"/>
      <c r="ABB255" s="20"/>
    </row>
    <row r="256" spans="1:731" s="3" customFormat="1" ht="21" customHeight="1" x14ac:dyDescent="0.2">
      <c r="A256" s="173" t="s">
        <v>144</v>
      </c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  <c r="IW256" s="20"/>
      <c r="IX256" s="20"/>
      <c r="IY256" s="20"/>
      <c r="IZ256" s="20"/>
      <c r="JA256" s="20"/>
      <c r="JB256" s="20"/>
      <c r="JC256" s="20"/>
      <c r="JD256" s="20"/>
      <c r="JE256" s="20"/>
      <c r="JF256" s="20"/>
      <c r="JG256" s="20"/>
      <c r="JH256" s="20"/>
      <c r="JI256" s="20"/>
      <c r="JJ256" s="20"/>
      <c r="JK256" s="20"/>
      <c r="JL256" s="20"/>
      <c r="JM256" s="20"/>
      <c r="JN256" s="20"/>
      <c r="JO256" s="20"/>
      <c r="JP256" s="20"/>
      <c r="JQ256" s="20"/>
      <c r="JR256" s="20"/>
      <c r="JS256" s="20"/>
      <c r="JT256" s="20"/>
      <c r="JU256" s="20"/>
      <c r="JV256" s="20"/>
      <c r="JW256" s="20"/>
      <c r="JX256" s="20"/>
      <c r="JY256" s="20"/>
      <c r="JZ256" s="20"/>
      <c r="KA256" s="20"/>
      <c r="KB256" s="20"/>
      <c r="KC256" s="20"/>
      <c r="KD256" s="20"/>
      <c r="KE256" s="20"/>
      <c r="KF256" s="20"/>
      <c r="KG256" s="20"/>
      <c r="KH256" s="20"/>
      <c r="KI256" s="20"/>
      <c r="KJ256" s="20"/>
      <c r="KK256" s="20"/>
      <c r="KL256" s="20"/>
      <c r="KM256" s="20"/>
      <c r="KN256" s="20"/>
      <c r="KO256" s="20"/>
      <c r="KP256" s="20"/>
      <c r="KQ256" s="20"/>
      <c r="KR256" s="20"/>
      <c r="KS256" s="20"/>
      <c r="KT256" s="20"/>
      <c r="KU256" s="20"/>
      <c r="KV256" s="20"/>
      <c r="KW256" s="20"/>
      <c r="KX256" s="20"/>
      <c r="KY256" s="20"/>
      <c r="KZ256" s="20"/>
      <c r="LA256" s="20"/>
      <c r="LB256" s="20"/>
      <c r="LC256" s="20"/>
      <c r="LD256" s="20"/>
      <c r="LE256" s="20"/>
      <c r="LF256" s="20"/>
      <c r="LG256" s="20"/>
      <c r="LH256" s="20"/>
      <c r="LI256" s="20"/>
      <c r="LJ256" s="20"/>
      <c r="LK256" s="20"/>
      <c r="LL256" s="20"/>
      <c r="LM256" s="20"/>
      <c r="LN256" s="20"/>
      <c r="LO256" s="20"/>
      <c r="LP256" s="20"/>
      <c r="LQ256" s="20"/>
      <c r="LR256" s="20"/>
      <c r="LS256" s="20"/>
      <c r="LT256" s="20"/>
      <c r="LU256" s="20"/>
      <c r="LV256" s="20"/>
      <c r="LW256" s="20"/>
      <c r="LX256" s="20"/>
      <c r="LY256" s="20"/>
      <c r="LZ256" s="20"/>
      <c r="MA256" s="20"/>
      <c r="MB256" s="20"/>
      <c r="MC256" s="20"/>
      <c r="MD256" s="20"/>
      <c r="ME256" s="20"/>
      <c r="MF256" s="20"/>
      <c r="MG256" s="20"/>
      <c r="MH256" s="20"/>
      <c r="MI256" s="20"/>
      <c r="MJ256" s="20"/>
      <c r="MK256" s="20"/>
      <c r="ML256" s="20"/>
      <c r="MM256" s="20"/>
      <c r="MN256" s="20"/>
      <c r="MO256" s="20"/>
      <c r="MP256" s="20"/>
      <c r="MQ256" s="20"/>
      <c r="MR256" s="20"/>
      <c r="MS256" s="20"/>
      <c r="MT256" s="20"/>
      <c r="MU256" s="20"/>
      <c r="MV256" s="20"/>
      <c r="MW256" s="20"/>
      <c r="MX256" s="20"/>
      <c r="MY256" s="20"/>
      <c r="MZ256" s="20"/>
      <c r="NA256" s="20"/>
      <c r="NB256" s="20"/>
      <c r="NC256" s="20"/>
      <c r="ND256" s="20"/>
      <c r="NE256" s="20"/>
      <c r="NF256" s="20"/>
      <c r="NG256" s="20"/>
      <c r="NH256" s="20"/>
      <c r="NI256" s="20"/>
      <c r="NJ256" s="20"/>
      <c r="NK256" s="20"/>
      <c r="NL256" s="20"/>
      <c r="NM256" s="20"/>
      <c r="NN256" s="20"/>
      <c r="NO256" s="20"/>
      <c r="NP256" s="20"/>
      <c r="NQ256" s="20"/>
      <c r="NR256" s="20"/>
      <c r="NS256" s="20"/>
      <c r="NT256" s="20"/>
      <c r="NU256" s="20"/>
      <c r="NV256" s="20"/>
      <c r="NW256" s="20"/>
      <c r="NX256" s="20"/>
      <c r="NY256" s="20"/>
      <c r="NZ256" s="20"/>
      <c r="OA256" s="20"/>
      <c r="OB256" s="20"/>
      <c r="OC256" s="20"/>
      <c r="OD256" s="20"/>
      <c r="OE256" s="20"/>
      <c r="OF256" s="20"/>
      <c r="OG256" s="20"/>
      <c r="OH256" s="20"/>
      <c r="OI256" s="20"/>
      <c r="OJ256" s="20"/>
      <c r="OK256" s="20"/>
      <c r="OL256" s="20"/>
      <c r="OM256" s="20"/>
      <c r="ON256" s="20"/>
      <c r="OO256" s="20"/>
      <c r="OP256" s="20"/>
      <c r="OQ256" s="20"/>
      <c r="OR256" s="20"/>
      <c r="OS256" s="20"/>
      <c r="OT256" s="20"/>
      <c r="OU256" s="20"/>
      <c r="OV256" s="20"/>
      <c r="OW256" s="20"/>
      <c r="OX256" s="20"/>
      <c r="OY256" s="20"/>
      <c r="OZ256" s="20"/>
      <c r="PA256" s="20"/>
      <c r="PB256" s="20"/>
      <c r="PC256" s="20"/>
      <c r="PD256" s="20"/>
      <c r="PE256" s="20"/>
      <c r="PF256" s="20"/>
      <c r="PG256" s="20"/>
      <c r="PH256" s="20"/>
      <c r="PI256" s="20"/>
      <c r="PJ256" s="20"/>
      <c r="PK256" s="20"/>
      <c r="PL256" s="20"/>
      <c r="PM256" s="20"/>
      <c r="PN256" s="20"/>
      <c r="PO256" s="20"/>
      <c r="PP256" s="20"/>
      <c r="PQ256" s="20"/>
      <c r="PR256" s="20"/>
      <c r="PS256" s="20"/>
      <c r="PT256" s="20"/>
      <c r="PU256" s="20"/>
      <c r="PV256" s="20"/>
      <c r="PW256" s="20"/>
      <c r="PX256" s="20"/>
      <c r="PY256" s="20"/>
      <c r="PZ256" s="20"/>
      <c r="QA256" s="20"/>
      <c r="QB256" s="20"/>
      <c r="QC256" s="20"/>
      <c r="QD256" s="20"/>
      <c r="QE256" s="20"/>
      <c r="QF256" s="20"/>
      <c r="QG256" s="20"/>
      <c r="QH256" s="20"/>
      <c r="QI256" s="20"/>
      <c r="QJ256" s="20"/>
      <c r="QK256" s="20"/>
      <c r="QL256" s="20"/>
      <c r="QM256" s="20"/>
      <c r="QN256" s="20"/>
      <c r="QO256" s="20"/>
      <c r="QP256" s="20"/>
      <c r="QQ256" s="20"/>
      <c r="QR256" s="20"/>
      <c r="QS256" s="20"/>
      <c r="QT256" s="20"/>
      <c r="QU256" s="20"/>
      <c r="QV256" s="20"/>
      <c r="QW256" s="20"/>
      <c r="QX256" s="20"/>
      <c r="QY256" s="20"/>
      <c r="QZ256" s="20"/>
      <c r="RA256" s="20"/>
      <c r="RB256" s="20"/>
      <c r="RC256" s="20"/>
      <c r="RD256" s="20"/>
      <c r="RE256" s="20"/>
      <c r="RF256" s="20"/>
      <c r="RG256" s="20"/>
      <c r="RH256" s="20"/>
      <c r="RI256" s="20"/>
      <c r="RJ256" s="20"/>
      <c r="RK256" s="20"/>
      <c r="RL256" s="20"/>
      <c r="RM256" s="20"/>
      <c r="RN256" s="20"/>
      <c r="RO256" s="20"/>
      <c r="RP256" s="20"/>
      <c r="RQ256" s="20"/>
      <c r="RR256" s="20"/>
      <c r="RS256" s="20"/>
      <c r="RT256" s="20"/>
      <c r="RU256" s="20"/>
      <c r="RV256" s="20"/>
      <c r="RW256" s="20"/>
      <c r="RX256" s="20"/>
      <c r="RY256" s="20"/>
      <c r="RZ256" s="20"/>
      <c r="SA256" s="20"/>
      <c r="SB256" s="20"/>
      <c r="SC256" s="20"/>
      <c r="SD256" s="20"/>
      <c r="SE256" s="20"/>
      <c r="SF256" s="20"/>
      <c r="SG256" s="20"/>
      <c r="SH256" s="20"/>
      <c r="SI256" s="20"/>
      <c r="SJ256" s="20"/>
      <c r="SK256" s="20"/>
      <c r="SL256" s="20"/>
      <c r="SM256" s="20"/>
      <c r="SN256" s="20"/>
      <c r="SO256" s="20"/>
      <c r="SP256" s="20"/>
      <c r="SQ256" s="20"/>
      <c r="SR256" s="20"/>
      <c r="SS256" s="20"/>
      <c r="ST256" s="20"/>
      <c r="SU256" s="20"/>
      <c r="SV256" s="20"/>
      <c r="SW256" s="20"/>
      <c r="SX256" s="20"/>
      <c r="SY256" s="20"/>
      <c r="SZ256" s="20"/>
      <c r="TA256" s="20"/>
      <c r="TB256" s="20"/>
      <c r="TC256" s="20"/>
      <c r="TD256" s="20"/>
      <c r="TE256" s="20"/>
      <c r="TF256" s="20"/>
      <c r="TG256" s="20"/>
      <c r="TH256" s="20"/>
      <c r="TI256" s="20"/>
      <c r="TJ256" s="20"/>
      <c r="TK256" s="20"/>
      <c r="TL256" s="20"/>
      <c r="TM256" s="20"/>
      <c r="TN256" s="20"/>
      <c r="TO256" s="20"/>
      <c r="TP256" s="20"/>
      <c r="TQ256" s="20"/>
      <c r="TR256" s="20"/>
      <c r="TS256" s="20"/>
      <c r="TT256" s="20"/>
      <c r="TU256" s="20"/>
      <c r="TV256" s="20"/>
      <c r="TW256" s="20"/>
      <c r="TX256" s="20"/>
      <c r="TY256" s="20"/>
      <c r="TZ256" s="20"/>
      <c r="UA256" s="20"/>
      <c r="UB256" s="20"/>
      <c r="UC256" s="20"/>
      <c r="UD256" s="20"/>
      <c r="UE256" s="20"/>
      <c r="UF256" s="20"/>
      <c r="UG256" s="20"/>
      <c r="UH256" s="20"/>
      <c r="UI256" s="20"/>
      <c r="UJ256" s="20"/>
      <c r="UK256" s="20"/>
      <c r="UL256" s="20"/>
      <c r="UM256" s="20"/>
      <c r="UN256" s="20"/>
      <c r="UO256" s="20"/>
      <c r="UP256" s="20"/>
      <c r="UQ256" s="20"/>
      <c r="UR256" s="20"/>
      <c r="US256" s="20"/>
      <c r="UT256" s="20"/>
      <c r="UU256" s="20"/>
      <c r="UV256" s="20"/>
      <c r="UW256" s="20"/>
      <c r="UX256" s="20"/>
      <c r="UY256" s="20"/>
      <c r="UZ256" s="20"/>
      <c r="VA256" s="20"/>
      <c r="VB256" s="20"/>
      <c r="VC256" s="20"/>
      <c r="VD256" s="20"/>
      <c r="VE256" s="20"/>
      <c r="VF256" s="20"/>
      <c r="VG256" s="20"/>
      <c r="VH256" s="20"/>
      <c r="VI256" s="20"/>
      <c r="VJ256" s="20"/>
      <c r="VK256" s="20"/>
      <c r="VL256" s="20"/>
      <c r="VM256" s="20"/>
      <c r="VN256" s="20"/>
      <c r="VO256" s="20"/>
      <c r="VP256" s="20"/>
      <c r="VQ256" s="20"/>
      <c r="VR256" s="20"/>
      <c r="VS256" s="20"/>
      <c r="VT256" s="20"/>
      <c r="VU256" s="20"/>
      <c r="VV256" s="20"/>
      <c r="VW256" s="20"/>
      <c r="VX256" s="20"/>
      <c r="VY256" s="20"/>
      <c r="VZ256" s="20"/>
      <c r="WA256" s="20"/>
      <c r="WB256" s="20"/>
      <c r="WC256" s="20"/>
      <c r="WD256" s="20"/>
      <c r="WE256" s="20"/>
      <c r="WF256" s="20"/>
      <c r="WG256" s="20"/>
      <c r="WH256" s="20"/>
      <c r="WI256" s="20"/>
      <c r="WJ256" s="20"/>
      <c r="WK256" s="20"/>
      <c r="WL256" s="20"/>
      <c r="WM256" s="20"/>
      <c r="WN256" s="20"/>
      <c r="WO256" s="20"/>
      <c r="WP256" s="20"/>
      <c r="WQ256" s="20"/>
      <c r="WR256" s="20"/>
      <c r="WS256" s="20"/>
      <c r="WT256" s="20"/>
      <c r="WU256" s="20"/>
      <c r="WV256" s="20"/>
      <c r="WW256" s="20"/>
      <c r="WX256" s="20"/>
      <c r="WY256" s="20"/>
      <c r="WZ256" s="20"/>
      <c r="XA256" s="20"/>
      <c r="XB256" s="20"/>
      <c r="XC256" s="20"/>
      <c r="XD256" s="20"/>
      <c r="XE256" s="20"/>
      <c r="XF256" s="20"/>
      <c r="XG256" s="20"/>
      <c r="XH256" s="20"/>
      <c r="XI256" s="20"/>
      <c r="XJ256" s="20"/>
      <c r="XK256" s="20"/>
      <c r="XL256" s="20"/>
      <c r="XM256" s="20"/>
      <c r="XN256" s="20"/>
      <c r="XO256" s="20"/>
      <c r="XP256" s="20"/>
      <c r="XQ256" s="20"/>
      <c r="XR256" s="20"/>
      <c r="XS256" s="20"/>
      <c r="XT256" s="20"/>
      <c r="XU256" s="20"/>
      <c r="XV256" s="20"/>
      <c r="XW256" s="20"/>
      <c r="XX256" s="20"/>
      <c r="XY256" s="20"/>
      <c r="XZ256" s="20"/>
      <c r="YA256" s="20"/>
      <c r="YB256" s="20"/>
      <c r="YC256" s="20"/>
      <c r="YD256" s="20"/>
      <c r="YE256" s="20"/>
      <c r="YF256" s="20"/>
      <c r="YG256" s="20"/>
      <c r="YH256" s="20"/>
      <c r="YI256" s="20"/>
      <c r="YJ256" s="20"/>
      <c r="YK256" s="20"/>
      <c r="YL256" s="20"/>
      <c r="YM256" s="20"/>
      <c r="YN256" s="20"/>
      <c r="YO256" s="20"/>
      <c r="YP256" s="20"/>
      <c r="YQ256" s="20"/>
      <c r="YR256" s="20"/>
      <c r="YS256" s="20"/>
      <c r="YT256" s="20"/>
      <c r="YU256" s="20"/>
      <c r="YV256" s="20"/>
      <c r="YW256" s="20"/>
      <c r="YX256" s="20"/>
      <c r="YY256" s="20"/>
      <c r="YZ256" s="20"/>
      <c r="ZA256" s="20"/>
      <c r="ZB256" s="20"/>
      <c r="ZC256" s="20"/>
      <c r="ZD256" s="20"/>
      <c r="ZE256" s="20"/>
      <c r="ZF256" s="20"/>
      <c r="ZG256" s="20"/>
      <c r="ZH256" s="20"/>
      <c r="ZI256" s="20"/>
      <c r="ZJ256" s="20"/>
      <c r="ZK256" s="20"/>
      <c r="ZL256" s="20"/>
      <c r="ZM256" s="20"/>
      <c r="ZN256" s="20"/>
      <c r="ZO256" s="20"/>
      <c r="ZP256" s="20"/>
      <c r="ZQ256" s="20"/>
      <c r="ZR256" s="20"/>
      <c r="ZS256" s="20"/>
      <c r="ZT256" s="20"/>
      <c r="ZU256" s="20"/>
      <c r="ZV256" s="20"/>
      <c r="ZW256" s="20"/>
      <c r="ZX256" s="20"/>
      <c r="ZY256" s="20"/>
      <c r="ZZ256" s="20"/>
      <c r="AAA256" s="20"/>
      <c r="AAB256" s="20"/>
      <c r="AAC256" s="20"/>
      <c r="AAD256" s="20"/>
      <c r="AAE256" s="20"/>
      <c r="AAF256" s="20"/>
      <c r="AAG256" s="20"/>
      <c r="AAH256" s="20"/>
      <c r="AAI256" s="20"/>
      <c r="AAJ256" s="20"/>
      <c r="AAK256" s="20"/>
      <c r="AAL256" s="20"/>
      <c r="AAM256" s="20"/>
      <c r="AAN256" s="20"/>
      <c r="AAO256" s="20"/>
      <c r="AAP256" s="20"/>
      <c r="AAQ256" s="20"/>
      <c r="AAR256" s="20"/>
      <c r="AAS256" s="20"/>
      <c r="AAT256" s="20"/>
      <c r="AAU256" s="20"/>
      <c r="AAV256" s="20"/>
      <c r="AAW256" s="20"/>
      <c r="AAX256" s="20"/>
      <c r="AAY256" s="20"/>
      <c r="AAZ256" s="20"/>
      <c r="ABA256" s="20"/>
      <c r="ABB256" s="20"/>
      <c r="ABC256" s="19"/>
    </row>
    <row r="257" spans="1:731" s="3" customFormat="1" ht="28.5" customHeight="1" x14ac:dyDescent="0.2">
      <c r="A257" s="172" t="s">
        <v>145</v>
      </c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  <c r="IW257" s="20"/>
      <c r="IX257" s="20"/>
      <c r="IY257" s="20"/>
      <c r="IZ257" s="20"/>
      <c r="JA257" s="20"/>
      <c r="JB257" s="20"/>
      <c r="JC257" s="20"/>
      <c r="JD257" s="20"/>
      <c r="JE257" s="20"/>
      <c r="JF257" s="20"/>
      <c r="JG257" s="20"/>
      <c r="JH257" s="20"/>
      <c r="JI257" s="20"/>
      <c r="JJ257" s="20"/>
      <c r="JK257" s="20"/>
      <c r="JL257" s="20"/>
      <c r="JM257" s="20"/>
      <c r="JN257" s="20"/>
      <c r="JO257" s="20"/>
      <c r="JP257" s="20"/>
      <c r="JQ257" s="20"/>
      <c r="JR257" s="20"/>
      <c r="JS257" s="20"/>
      <c r="JT257" s="20"/>
      <c r="JU257" s="20"/>
      <c r="JV257" s="20"/>
      <c r="JW257" s="20"/>
      <c r="JX257" s="20"/>
      <c r="JY257" s="20"/>
      <c r="JZ257" s="20"/>
      <c r="KA257" s="20"/>
      <c r="KB257" s="20"/>
      <c r="KC257" s="20"/>
      <c r="KD257" s="20"/>
      <c r="KE257" s="20"/>
      <c r="KF257" s="20"/>
      <c r="KG257" s="20"/>
      <c r="KH257" s="20"/>
      <c r="KI257" s="20"/>
      <c r="KJ257" s="20"/>
      <c r="KK257" s="20"/>
      <c r="KL257" s="20"/>
      <c r="KM257" s="20"/>
      <c r="KN257" s="20"/>
      <c r="KO257" s="20"/>
      <c r="KP257" s="20"/>
      <c r="KQ257" s="20"/>
      <c r="KR257" s="20"/>
      <c r="KS257" s="20"/>
      <c r="KT257" s="20"/>
      <c r="KU257" s="20"/>
      <c r="KV257" s="20"/>
      <c r="KW257" s="20"/>
      <c r="KX257" s="20"/>
      <c r="KY257" s="20"/>
      <c r="KZ257" s="20"/>
      <c r="LA257" s="20"/>
      <c r="LB257" s="20"/>
      <c r="LC257" s="20"/>
      <c r="LD257" s="20"/>
      <c r="LE257" s="20"/>
      <c r="LF257" s="20"/>
      <c r="LG257" s="20"/>
      <c r="LH257" s="20"/>
      <c r="LI257" s="20"/>
      <c r="LJ257" s="20"/>
      <c r="LK257" s="20"/>
      <c r="LL257" s="20"/>
      <c r="LM257" s="20"/>
      <c r="LN257" s="20"/>
      <c r="LO257" s="20"/>
      <c r="LP257" s="20"/>
      <c r="LQ257" s="20"/>
      <c r="LR257" s="20"/>
      <c r="LS257" s="20"/>
      <c r="LT257" s="20"/>
      <c r="LU257" s="20"/>
      <c r="LV257" s="20"/>
      <c r="LW257" s="20"/>
      <c r="LX257" s="20"/>
      <c r="LY257" s="20"/>
      <c r="LZ257" s="20"/>
      <c r="MA257" s="20"/>
      <c r="MB257" s="20"/>
      <c r="MC257" s="20"/>
      <c r="MD257" s="20"/>
      <c r="ME257" s="20"/>
      <c r="MF257" s="20"/>
      <c r="MG257" s="20"/>
      <c r="MH257" s="20"/>
      <c r="MI257" s="20"/>
      <c r="MJ257" s="20"/>
      <c r="MK257" s="20"/>
      <c r="ML257" s="20"/>
      <c r="MM257" s="20"/>
      <c r="MN257" s="20"/>
      <c r="MO257" s="20"/>
      <c r="MP257" s="20"/>
      <c r="MQ257" s="20"/>
      <c r="MR257" s="20"/>
      <c r="MS257" s="20"/>
      <c r="MT257" s="20"/>
      <c r="MU257" s="20"/>
      <c r="MV257" s="20"/>
      <c r="MW257" s="20"/>
      <c r="MX257" s="20"/>
      <c r="MY257" s="20"/>
      <c r="MZ257" s="20"/>
      <c r="NA257" s="20"/>
      <c r="NB257" s="20"/>
      <c r="NC257" s="20"/>
      <c r="ND257" s="20"/>
      <c r="NE257" s="20"/>
      <c r="NF257" s="20"/>
      <c r="NG257" s="20"/>
      <c r="NH257" s="20"/>
      <c r="NI257" s="20"/>
      <c r="NJ257" s="20"/>
      <c r="NK257" s="20"/>
      <c r="NL257" s="20"/>
      <c r="NM257" s="20"/>
      <c r="NN257" s="20"/>
      <c r="NO257" s="20"/>
      <c r="NP257" s="20"/>
      <c r="NQ257" s="20"/>
      <c r="NR257" s="20"/>
      <c r="NS257" s="20"/>
      <c r="NT257" s="20"/>
      <c r="NU257" s="20"/>
      <c r="NV257" s="20"/>
      <c r="NW257" s="20"/>
      <c r="NX257" s="20"/>
      <c r="NY257" s="20"/>
      <c r="NZ257" s="20"/>
      <c r="OA257" s="20"/>
      <c r="OB257" s="20"/>
      <c r="OC257" s="20"/>
      <c r="OD257" s="20"/>
      <c r="OE257" s="20"/>
      <c r="OF257" s="20"/>
      <c r="OG257" s="20"/>
      <c r="OH257" s="20"/>
      <c r="OI257" s="20"/>
      <c r="OJ257" s="20"/>
      <c r="OK257" s="20"/>
      <c r="OL257" s="20"/>
      <c r="OM257" s="20"/>
      <c r="ON257" s="20"/>
      <c r="OO257" s="20"/>
      <c r="OP257" s="20"/>
      <c r="OQ257" s="20"/>
      <c r="OR257" s="20"/>
      <c r="OS257" s="20"/>
      <c r="OT257" s="20"/>
      <c r="OU257" s="20"/>
      <c r="OV257" s="20"/>
      <c r="OW257" s="20"/>
      <c r="OX257" s="20"/>
      <c r="OY257" s="20"/>
      <c r="OZ257" s="20"/>
      <c r="PA257" s="20"/>
      <c r="PB257" s="20"/>
      <c r="PC257" s="20"/>
      <c r="PD257" s="20"/>
      <c r="PE257" s="20"/>
      <c r="PF257" s="20"/>
      <c r="PG257" s="20"/>
      <c r="PH257" s="20"/>
      <c r="PI257" s="20"/>
      <c r="PJ257" s="20"/>
      <c r="PK257" s="20"/>
      <c r="PL257" s="20"/>
      <c r="PM257" s="20"/>
      <c r="PN257" s="20"/>
      <c r="PO257" s="20"/>
      <c r="PP257" s="20"/>
      <c r="PQ257" s="20"/>
      <c r="PR257" s="20"/>
      <c r="PS257" s="20"/>
      <c r="PT257" s="20"/>
      <c r="PU257" s="20"/>
      <c r="PV257" s="20"/>
      <c r="PW257" s="20"/>
      <c r="PX257" s="20"/>
      <c r="PY257" s="20"/>
      <c r="PZ257" s="20"/>
      <c r="QA257" s="20"/>
      <c r="QB257" s="20"/>
      <c r="QC257" s="20"/>
      <c r="QD257" s="20"/>
      <c r="QE257" s="20"/>
      <c r="QF257" s="20"/>
      <c r="QG257" s="20"/>
      <c r="QH257" s="20"/>
      <c r="QI257" s="20"/>
      <c r="QJ257" s="20"/>
      <c r="QK257" s="20"/>
      <c r="QL257" s="20"/>
      <c r="QM257" s="20"/>
      <c r="QN257" s="20"/>
      <c r="QO257" s="20"/>
      <c r="QP257" s="20"/>
      <c r="QQ257" s="20"/>
      <c r="QR257" s="20"/>
      <c r="QS257" s="20"/>
      <c r="QT257" s="20"/>
      <c r="QU257" s="20"/>
      <c r="QV257" s="20"/>
      <c r="QW257" s="20"/>
      <c r="QX257" s="20"/>
      <c r="QY257" s="20"/>
      <c r="QZ257" s="20"/>
      <c r="RA257" s="20"/>
      <c r="RB257" s="20"/>
      <c r="RC257" s="20"/>
      <c r="RD257" s="20"/>
      <c r="RE257" s="20"/>
      <c r="RF257" s="20"/>
      <c r="RG257" s="20"/>
      <c r="RH257" s="20"/>
      <c r="RI257" s="20"/>
      <c r="RJ257" s="20"/>
      <c r="RK257" s="20"/>
      <c r="RL257" s="20"/>
      <c r="RM257" s="20"/>
      <c r="RN257" s="20"/>
      <c r="RO257" s="20"/>
      <c r="RP257" s="20"/>
      <c r="RQ257" s="20"/>
      <c r="RR257" s="20"/>
      <c r="RS257" s="20"/>
      <c r="RT257" s="20"/>
      <c r="RU257" s="20"/>
      <c r="RV257" s="20"/>
      <c r="RW257" s="20"/>
      <c r="RX257" s="20"/>
      <c r="RY257" s="20"/>
      <c r="RZ257" s="20"/>
      <c r="SA257" s="20"/>
      <c r="SB257" s="20"/>
      <c r="SC257" s="20"/>
      <c r="SD257" s="20"/>
      <c r="SE257" s="20"/>
      <c r="SF257" s="20"/>
      <c r="SG257" s="20"/>
      <c r="SH257" s="20"/>
      <c r="SI257" s="20"/>
      <c r="SJ257" s="20"/>
      <c r="SK257" s="20"/>
      <c r="SL257" s="20"/>
      <c r="SM257" s="20"/>
      <c r="SN257" s="20"/>
      <c r="SO257" s="20"/>
      <c r="SP257" s="20"/>
      <c r="SQ257" s="20"/>
      <c r="SR257" s="20"/>
      <c r="SS257" s="20"/>
      <c r="ST257" s="20"/>
      <c r="SU257" s="20"/>
      <c r="SV257" s="20"/>
      <c r="SW257" s="20"/>
      <c r="SX257" s="20"/>
      <c r="SY257" s="20"/>
      <c r="SZ257" s="20"/>
      <c r="TA257" s="20"/>
      <c r="TB257" s="20"/>
      <c r="TC257" s="20"/>
      <c r="TD257" s="20"/>
      <c r="TE257" s="20"/>
      <c r="TF257" s="20"/>
      <c r="TG257" s="20"/>
      <c r="TH257" s="20"/>
      <c r="TI257" s="20"/>
      <c r="TJ257" s="20"/>
      <c r="TK257" s="20"/>
      <c r="TL257" s="20"/>
      <c r="TM257" s="20"/>
      <c r="TN257" s="20"/>
      <c r="TO257" s="20"/>
      <c r="TP257" s="20"/>
      <c r="TQ257" s="20"/>
      <c r="TR257" s="20"/>
      <c r="TS257" s="20"/>
      <c r="TT257" s="20"/>
      <c r="TU257" s="20"/>
      <c r="TV257" s="20"/>
      <c r="TW257" s="20"/>
      <c r="TX257" s="20"/>
      <c r="TY257" s="20"/>
      <c r="TZ257" s="20"/>
      <c r="UA257" s="20"/>
      <c r="UB257" s="20"/>
      <c r="UC257" s="20"/>
      <c r="UD257" s="20"/>
      <c r="UE257" s="20"/>
      <c r="UF257" s="20"/>
      <c r="UG257" s="20"/>
      <c r="UH257" s="20"/>
      <c r="UI257" s="20"/>
      <c r="UJ257" s="20"/>
      <c r="UK257" s="20"/>
      <c r="UL257" s="20"/>
      <c r="UM257" s="20"/>
      <c r="UN257" s="20"/>
      <c r="UO257" s="20"/>
      <c r="UP257" s="20"/>
      <c r="UQ257" s="20"/>
      <c r="UR257" s="20"/>
      <c r="US257" s="20"/>
      <c r="UT257" s="20"/>
      <c r="UU257" s="20"/>
      <c r="UV257" s="20"/>
      <c r="UW257" s="20"/>
      <c r="UX257" s="20"/>
      <c r="UY257" s="20"/>
      <c r="UZ257" s="20"/>
      <c r="VA257" s="20"/>
      <c r="VB257" s="20"/>
      <c r="VC257" s="20"/>
      <c r="VD257" s="20"/>
      <c r="VE257" s="20"/>
      <c r="VF257" s="20"/>
      <c r="VG257" s="20"/>
      <c r="VH257" s="20"/>
      <c r="VI257" s="20"/>
      <c r="VJ257" s="20"/>
      <c r="VK257" s="20"/>
      <c r="VL257" s="20"/>
      <c r="VM257" s="20"/>
      <c r="VN257" s="20"/>
      <c r="VO257" s="20"/>
      <c r="VP257" s="20"/>
      <c r="VQ257" s="20"/>
      <c r="VR257" s="20"/>
      <c r="VS257" s="20"/>
      <c r="VT257" s="20"/>
      <c r="VU257" s="20"/>
      <c r="VV257" s="20"/>
      <c r="VW257" s="20"/>
      <c r="VX257" s="20"/>
      <c r="VY257" s="20"/>
      <c r="VZ257" s="20"/>
      <c r="WA257" s="20"/>
      <c r="WB257" s="20"/>
      <c r="WC257" s="20"/>
      <c r="WD257" s="20"/>
      <c r="WE257" s="20"/>
      <c r="WF257" s="20"/>
      <c r="WG257" s="20"/>
      <c r="WH257" s="20"/>
      <c r="WI257" s="20"/>
      <c r="WJ257" s="20"/>
      <c r="WK257" s="20"/>
      <c r="WL257" s="20"/>
      <c r="WM257" s="20"/>
      <c r="WN257" s="20"/>
      <c r="WO257" s="20"/>
      <c r="WP257" s="20"/>
      <c r="WQ257" s="20"/>
      <c r="WR257" s="20"/>
      <c r="WS257" s="20"/>
      <c r="WT257" s="20"/>
      <c r="WU257" s="20"/>
      <c r="WV257" s="20"/>
      <c r="WW257" s="20"/>
      <c r="WX257" s="20"/>
      <c r="WY257" s="20"/>
      <c r="WZ257" s="20"/>
      <c r="XA257" s="20"/>
      <c r="XB257" s="20"/>
      <c r="XC257" s="20"/>
      <c r="XD257" s="20"/>
      <c r="XE257" s="20"/>
      <c r="XF257" s="20"/>
      <c r="XG257" s="20"/>
      <c r="XH257" s="20"/>
      <c r="XI257" s="20"/>
      <c r="XJ257" s="20"/>
      <c r="XK257" s="20"/>
      <c r="XL257" s="20"/>
      <c r="XM257" s="20"/>
      <c r="XN257" s="20"/>
      <c r="XO257" s="20"/>
      <c r="XP257" s="20"/>
      <c r="XQ257" s="20"/>
      <c r="XR257" s="20"/>
      <c r="XS257" s="20"/>
      <c r="XT257" s="20"/>
      <c r="XU257" s="20"/>
      <c r="XV257" s="20"/>
      <c r="XW257" s="20"/>
      <c r="XX257" s="20"/>
      <c r="XY257" s="20"/>
      <c r="XZ257" s="20"/>
      <c r="YA257" s="20"/>
      <c r="YB257" s="20"/>
      <c r="YC257" s="20"/>
      <c r="YD257" s="20"/>
      <c r="YE257" s="20"/>
      <c r="YF257" s="20"/>
      <c r="YG257" s="20"/>
      <c r="YH257" s="20"/>
      <c r="YI257" s="20"/>
      <c r="YJ257" s="20"/>
      <c r="YK257" s="20"/>
      <c r="YL257" s="20"/>
      <c r="YM257" s="20"/>
      <c r="YN257" s="20"/>
      <c r="YO257" s="20"/>
      <c r="YP257" s="20"/>
      <c r="YQ257" s="20"/>
      <c r="YR257" s="20"/>
      <c r="YS257" s="20"/>
      <c r="YT257" s="20"/>
      <c r="YU257" s="20"/>
      <c r="YV257" s="20"/>
      <c r="YW257" s="20"/>
      <c r="YX257" s="20"/>
      <c r="YY257" s="20"/>
      <c r="YZ257" s="20"/>
      <c r="ZA257" s="20"/>
      <c r="ZB257" s="20"/>
      <c r="ZC257" s="20"/>
      <c r="ZD257" s="20"/>
      <c r="ZE257" s="20"/>
      <c r="ZF257" s="20"/>
      <c r="ZG257" s="20"/>
      <c r="ZH257" s="20"/>
      <c r="ZI257" s="20"/>
      <c r="ZJ257" s="20"/>
      <c r="ZK257" s="20"/>
      <c r="ZL257" s="20"/>
      <c r="ZM257" s="20"/>
      <c r="ZN257" s="20"/>
      <c r="ZO257" s="20"/>
      <c r="ZP257" s="20"/>
      <c r="ZQ257" s="20"/>
      <c r="ZR257" s="20"/>
      <c r="ZS257" s="20"/>
      <c r="ZT257" s="20"/>
      <c r="ZU257" s="20"/>
      <c r="ZV257" s="20"/>
      <c r="ZW257" s="20"/>
      <c r="ZX257" s="20"/>
      <c r="ZY257" s="20"/>
      <c r="ZZ257" s="20"/>
      <c r="AAA257" s="20"/>
      <c r="AAB257" s="20"/>
      <c r="AAC257" s="20"/>
      <c r="AAD257" s="20"/>
      <c r="AAE257" s="20"/>
      <c r="AAF257" s="20"/>
      <c r="AAG257" s="20"/>
      <c r="AAH257" s="20"/>
      <c r="AAI257" s="20"/>
      <c r="AAJ257" s="20"/>
      <c r="AAK257" s="20"/>
      <c r="AAL257" s="20"/>
      <c r="AAM257" s="20"/>
      <c r="AAN257" s="20"/>
      <c r="AAO257" s="20"/>
      <c r="AAP257" s="20"/>
      <c r="AAQ257" s="20"/>
      <c r="AAR257" s="20"/>
      <c r="AAS257" s="20"/>
      <c r="AAT257" s="20"/>
      <c r="AAU257" s="20"/>
      <c r="AAV257" s="20"/>
      <c r="AAW257" s="20"/>
      <c r="AAX257" s="20"/>
      <c r="AAY257" s="20"/>
      <c r="AAZ257" s="20"/>
      <c r="ABA257" s="20"/>
      <c r="ABB257" s="20"/>
      <c r="ABC257" s="19"/>
    </row>
    <row r="258" spans="1:731" s="3" customFormat="1" ht="39" customHeight="1" x14ac:dyDescent="0.2">
      <c r="A258" s="172" t="s">
        <v>146</v>
      </c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  <c r="IW258" s="20"/>
      <c r="IX258" s="20"/>
      <c r="IY258" s="20"/>
      <c r="IZ258" s="20"/>
      <c r="JA258" s="20"/>
      <c r="JB258" s="20"/>
      <c r="JC258" s="20"/>
      <c r="JD258" s="20"/>
      <c r="JE258" s="20"/>
      <c r="JF258" s="20"/>
      <c r="JG258" s="20"/>
      <c r="JH258" s="20"/>
      <c r="JI258" s="20"/>
      <c r="JJ258" s="20"/>
      <c r="JK258" s="20"/>
      <c r="JL258" s="20"/>
      <c r="JM258" s="20"/>
      <c r="JN258" s="20"/>
      <c r="JO258" s="20"/>
      <c r="JP258" s="20"/>
      <c r="JQ258" s="20"/>
      <c r="JR258" s="20"/>
      <c r="JS258" s="20"/>
      <c r="JT258" s="20"/>
      <c r="JU258" s="20"/>
      <c r="JV258" s="20"/>
      <c r="JW258" s="20"/>
      <c r="JX258" s="20"/>
      <c r="JY258" s="20"/>
      <c r="JZ258" s="20"/>
      <c r="KA258" s="20"/>
      <c r="KB258" s="20"/>
      <c r="KC258" s="20"/>
      <c r="KD258" s="20"/>
      <c r="KE258" s="20"/>
      <c r="KF258" s="20"/>
      <c r="KG258" s="20"/>
      <c r="KH258" s="20"/>
      <c r="KI258" s="20"/>
      <c r="KJ258" s="20"/>
      <c r="KK258" s="20"/>
      <c r="KL258" s="20"/>
      <c r="KM258" s="20"/>
      <c r="KN258" s="20"/>
      <c r="KO258" s="20"/>
      <c r="KP258" s="20"/>
      <c r="KQ258" s="20"/>
      <c r="KR258" s="20"/>
      <c r="KS258" s="20"/>
      <c r="KT258" s="20"/>
      <c r="KU258" s="20"/>
      <c r="KV258" s="20"/>
      <c r="KW258" s="20"/>
      <c r="KX258" s="20"/>
      <c r="KY258" s="20"/>
      <c r="KZ258" s="20"/>
      <c r="LA258" s="20"/>
      <c r="LB258" s="20"/>
      <c r="LC258" s="20"/>
      <c r="LD258" s="20"/>
      <c r="LE258" s="20"/>
      <c r="LF258" s="20"/>
      <c r="LG258" s="20"/>
      <c r="LH258" s="20"/>
      <c r="LI258" s="20"/>
      <c r="LJ258" s="20"/>
      <c r="LK258" s="20"/>
      <c r="LL258" s="20"/>
      <c r="LM258" s="20"/>
      <c r="LN258" s="20"/>
      <c r="LO258" s="20"/>
      <c r="LP258" s="20"/>
      <c r="LQ258" s="20"/>
      <c r="LR258" s="20"/>
      <c r="LS258" s="20"/>
      <c r="LT258" s="20"/>
      <c r="LU258" s="20"/>
      <c r="LV258" s="20"/>
      <c r="LW258" s="20"/>
      <c r="LX258" s="20"/>
      <c r="LY258" s="20"/>
      <c r="LZ258" s="20"/>
      <c r="MA258" s="20"/>
      <c r="MB258" s="20"/>
      <c r="MC258" s="20"/>
      <c r="MD258" s="20"/>
      <c r="ME258" s="20"/>
      <c r="MF258" s="20"/>
      <c r="MG258" s="20"/>
      <c r="MH258" s="20"/>
      <c r="MI258" s="20"/>
      <c r="MJ258" s="20"/>
      <c r="MK258" s="20"/>
      <c r="ML258" s="20"/>
      <c r="MM258" s="20"/>
      <c r="MN258" s="20"/>
      <c r="MO258" s="20"/>
      <c r="MP258" s="20"/>
      <c r="MQ258" s="20"/>
      <c r="MR258" s="20"/>
      <c r="MS258" s="20"/>
      <c r="MT258" s="20"/>
      <c r="MU258" s="20"/>
      <c r="MV258" s="20"/>
      <c r="MW258" s="20"/>
      <c r="MX258" s="20"/>
      <c r="MY258" s="20"/>
      <c r="MZ258" s="20"/>
      <c r="NA258" s="20"/>
      <c r="NB258" s="20"/>
      <c r="NC258" s="20"/>
      <c r="ND258" s="20"/>
      <c r="NE258" s="20"/>
      <c r="NF258" s="20"/>
      <c r="NG258" s="20"/>
      <c r="NH258" s="20"/>
      <c r="NI258" s="20"/>
      <c r="NJ258" s="20"/>
      <c r="NK258" s="20"/>
      <c r="NL258" s="20"/>
      <c r="NM258" s="20"/>
      <c r="NN258" s="20"/>
      <c r="NO258" s="20"/>
      <c r="NP258" s="20"/>
      <c r="NQ258" s="20"/>
      <c r="NR258" s="20"/>
      <c r="NS258" s="20"/>
      <c r="NT258" s="20"/>
      <c r="NU258" s="20"/>
      <c r="NV258" s="20"/>
      <c r="NW258" s="20"/>
      <c r="NX258" s="20"/>
      <c r="NY258" s="20"/>
      <c r="NZ258" s="20"/>
      <c r="OA258" s="20"/>
      <c r="OB258" s="20"/>
      <c r="OC258" s="20"/>
      <c r="OD258" s="20"/>
      <c r="OE258" s="20"/>
      <c r="OF258" s="20"/>
      <c r="OG258" s="20"/>
      <c r="OH258" s="20"/>
      <c r="OI258" s="20"/>
      <c r="OJ258" s="20"/>
      <c r="OK258" s="20"/>
      <c r="OL258" s="20"/>
      <c r="OM258" s="20"/>
      <c r="ON258" s="20"/>
      <c r="OO258" s="20"/>
      <c r="OP258" s="20"/>
      <c r="OQ258" s="20"/>
      <c r="OR258" s="20"/>
      <c r="OS258" s="20"/>
      <c r="OT258" s="20"/>
      <c r="OU258" s="20"/>
      <c r="OV258" s="20"/>
      <c r="OW258" s="20"/>
      <c r="OX258" s="20"/>
      <c r="OY258" s="20"/>
      <c r="OZ258" s="20"/>
      <c r="PA258" s="20"/>
      <c r="PB258" s="20"/>
      <c r="PC258" s="20"/>
      <c r="PD258" s="20"/>
      <c r="PE258" s="20"/>
      <c r="PF258" s="20"/>
      <c r="PG258" s="20"/>
      <c r="PH258" s="20"/>
      <c r="PI258" s="20"/>
      <c r="PJ258" s="20"/>
      <c r="PK258" s="20"/>
      <c r="PL258" s="20"/>
      <c r="PM258" s="20"/>
      <c r="PN258" s="20"/>
      <c r="PO258" s="20"/>
      <c r="PP258" s="20"/>
      <c r="PQ258" s="20"/>
      <c r="PR258" s="20"/>
      <c r="PS258" s="20"/>
      <c r="PT258" s="20"/>
      <c r="PU258" s="20"/>
      <c r="PV258" s="20"/>
      <c r="PW258" s="20"/>
      <c r="PX258" s="20"/>
      <c r="PY258" s="20"/>
      <c r="PZ258" s="20"/>
      <c r="QA258" s="20"/>
      <c r="QB258" s="20"/>
      <c r="QC258" s="20"/>
      <c r="QD258" s="20"/>
      <c r="QE258" s="20"/>
      <c r="QF258" s="20"/>
      <c r="QG258" s="20"/>
      <c r="QH258" s="20"/>
      <c r="QI258" s="20"/>
      <c r="QJ258" s="20"/>
      <c r="QK258" s="20"/>
      <c r="QL258" s="20"/>
      <c r="QM258" s="20"/>
      <c r="QN258" s="20"/>
      <c r="QO258" s="20"/>
      <c r="QP258" s="20"/>
      <c r="QQ258" s="20"/>
      <c r="QR258" s="20"/>
      <c r="QS258" s="20"/>
      <c r="QT258" s="20"/>
      <c r="QU258" s="20"/>
      <c r="QV258" s="20"/>
      <c r="QW258" s="20"/>
      <c r="QX258" s="20"/>
      <c r="QY258" s="20"/>
      <c r="QZ258" s="20"/>
      <c r="RA258" s="20"/>
      <c r="RB258" s="20"/>
      <c r="RC258" s="20"/>
      <c r="RD258" s="20"/>
      <c r="RE258" s="20"/>
      <c r="RF258" s="20"/>
      <c r="RG258" s="20"/>
      <c r="RH258" s="20"/>
      <c r="RI258" s="20"/>
      <c r="RJ258" s="20"/>
      <c r="RK258" s="20"/>
      <c r="RL258" s="20"/>
      <c r="RM258" s="20"/>
      <c r="RN258" s="20"/>
      <c r="RO258" s="20"/>
      <c r="RP258" s="20"/>
      <c r="RQ258" s="20"/>
      <c r="RR258" s="20"/>
      <c r="RS258" s="20"/>
      <c r="RT258" s="20"/>
      <c r="RU258" s="20"/>
      <c r="RV258" s="20"/>
      <c r="RW258" s="20"/>
      <c r="RX258" s="20"/>
      <c r="RY258" s="20"/>
      <c r="RZ258" s="20"/>
      <c r="SA258" s="20"/>
      <c r="SB258" s="20"/>
      <c r="SC258" s="20"/>
      <c r="SD258" s="20"/>
      <c r="SE258" s="20"/>
      <c r="SF258" s="20"/>
      <c r="SG258" s="20"/>
      <c r="SH258" s="20"/>
      <c r="SI258" s="20"/>
      <c r="SJ258" s="20"/>
      <c r="SK258" s="20"/>
      <c r="SL258" s="20"/>
      <c r="SM258" s="20"/>
      <c r="SN258" s="20"/>
      <c r="SO258" s="20"/>
      <c r="SP258" s="20"/>
      <c r="SQ258" s="20"/>
      <c r="SR258" s="20"/>
      <c r="SS258" s="20"/>
      <c r="ST258" s="20"/>
      <c r="SU258" s="20"/>
      <c r="SV258" s="20"/>
      <c r="SW258" s="20"/>
      <c r="SX258" s="20"/>
      <c r="SY258" s="20"/>
      <c r="SZ258" s="20"/>
      <c r="TA258" s="20"/>
      <c r="TB258" s="20"/>
      <c r="TC258" s="20"/>
      <c r="TD258" s="20"/>
      <c r="TE258" s="20"/>
      <c r="TF258" s="20"/>
      <c r="TG258" s="20"/>
      <c r="TH258" s="20"/>
      <c r="TI258" s="20"/>
      <c r="TJ258" s="20"/>
      <c r="TK258" s="20"/>
      <c r="TL258" s="20"/>
      <c r="TM258" s="20"/>
      <c r="TN258" s="20"/>
      <c r="TO258" s="20"/>
      <c r="TP258" s="20"/>
      <c r="TQ258" s="20"/>
      <c r="TR258" s="20"/>
      <c r="TS258" s="20"/>
      <c r="TT258" s="20"/>
      <c r="TU258" s="20"/>
      <c r="TV258" s="20"/>
      <c r="TW258" s="20"/>
      <c r="TX258" s="20"/>
      <c r="TY258" s="20"/>
      <c r="TZ258" s="20"/>
      <c r="UA258" s="20"/>
      <c r="UB258" s="20"/>
      <c r="UC258" s="20"/>
      <c r="UD258" s="20"/>
      <c r="UE258" s="20"/>
      <c r="UF258" s="20"/>
      <c r="UG258" s="20"/>
      <c r="UH258" s="20"/>
      <c r="UI258" s="20"/>
      <c r="UJ258" s="20"/>
      <c r="UK258" s="20"/>
      <c r="UL258" s="20"/>
      <c r="UM258" s="20"/>
      <c r="UN258" s="20"/>
      <c r="UO258" s="20"/>
      <c r="UP258" s="20"/>
      <c r="UQ258" s="20"/>
      <c r="UR258" s="20"/>
      <c r="US258" s="20"/>
      <c r="UT258" s="20"/>
      <c r="UU258" s="20"/>
      <c r="UV258" s="20"/>
      <c r="UW258" s="20"/>
      <c r="UX258" s="20"/>
      <c r="UY258" s="20"/>
      <c r="UZ258" s="20"/>
      <c r="VA258" s="20"/>
      <c r="VB258" s="20"/>
      <c r="VC258" s="20"/>
      <c r="VD258" s="20"/>
      <c r="VE258" s="20"/>
      <c r="VF258" s="20"/>
      <c r="VG258" s="20"/>
      <c r="VH258" s="20"/>
      <c r="VI258" s="20"/>
      <c r="VJ258" s="20"/>
      <c r="VK258" s="20"/>
      <c r="VL258" s="20"/>
      <c r="VM258" s="20"/>
      <c r="VN258" s="20"/>
      <c r="VO258" s="20"/>
      <c r="VP258" s="20"/>
      <c r="VQ258" s="20"/>
      <c r="VR258" s="20"/>
      <c r="VS258" s="20"/>
      <c r="VT258" s="20"/>
      <c r="VU258" s="20"/>
      <c r="VV258" s="20"/>
      <c r="VW258" s="20"/>
      <c r="VX258" s="20"/>
      <c r="VY258" s="20"/>
      <c r="VZ258" s="20"/>
      <c r="WA258" s="20"/>
      <c r="WB258" s="20"/>
      <c r="WC258" s="20"/>
      <c r="WD258" s="20"/>
      <c r="WE258" s="20"/>
      <c r="WF258" s="20"/>
      <c r="WG258" s="20"/>
      <c r="WH258" s="20"/>
      <c r="WI258" s="20"/>
      <c r="WJ258" s="20"/>
      <c r="WK258" s="20"/>
      <c r="WL258" s="20"/>
      <c r="WM258" s="20"/>
      <c r="WN258" s="20"/>
      <c r="WO258" s="20"/>
      <c r="WP258" s="20"/>
      <c r="WQ258" s="20"/>
      <c r="WR258" s="20"/>
      <c r="WS258" s="20"/>
      <c r="WT258" s="20"/>
      <c r="WU258" s="20"/>
      <c r="WV258" s="20"/>
      <c r="WW258" s="20"/>
      <c r="WX258" s="20"/>
      <c r="WY258" s="20"/>
      <c r="WZ258" s="20"/>
      <c r="XA258" s="20"/>
      <c r="XB258" s="20"/>
      <c r="XC258" s="20"/>
      <c r="XD258" s="20"/>
      <c r="XE258" s="20"/>
      <c r="XF258" s="20"/>
      <c r="XG258" s="20"/>
      <c r="XH258" s="20"/>
      <c r="XI258" s="20"/>
      <c r="XJ258" s="20"/>
      <c r="XK258" s="20"/>
      <c r="XL258" s="20"/>
      <c r="XM258" s="20"/>
      <c r="XN258" s="20"/>
      <c r="XO258" s="20"/>
      <c r="XP258" s="20"/>
      <c r="XQ258" s="20"/>
      <c r="XR258" s="20"/>
      <c r="XS258" s="20"/>
      <c r="XT258" s="20"/>
      <c r="XU258" s="20"/>
      <c r="XV258" s="20"/>
      <c r="XW258" s="20"/>
      <c r="XX258" s="20"/>
      <c r="XY258" s="20"/>
      <c r="XZ258" s="20"/>
      <c r="YA258" s="20"/>
      <c r="YB258" s="20"/>
      <c r="YC258" s="20"/>
      <c r="YD258" s="20"/>
      <c r="YE258" s="20"/>
      <c r="YF258" s="20"/>
      <c r="YG258" s="20"/>
      <c r="YH258" s="20"/>
      <c r="YI258" s="20"/>
      <c r="YJ258" s="20"/>
      <c r="YK258" s="20"/>
      <c r="YL258" s="20"/>
      <c r="YM258" s="20"/>
      <c r="YN258" s="20"/>
      <c r="YO258" s="20"/>
      <c r="YP258" s="20"/>
      <c r="YQ258" s="20"/>
      <c r="YR258" s="20"/>
      <c r="YS258" s="20"/>
      <c r="YT258" s="20"/>
      <c r="YU258" s="20"/>
      <c r="YV258" s="20"/>
      <c r="YW258" s="20"/>
      <c r="YX258" s="20"/>
      <c r="YY258" s="20"/>
      <c r="YZ258" s="20"/>
      <c r="ZA258" s="20"/>
      <c r="ZB258" s="20"/>
      <c r="ZC258" s="20"/>
      <c r="ZD258" s="20"/>
      <c r="ZE258" s="20"/>
      <c r="ZF258" s="20"/>
      <c r="ZG258" s="20"/>
      <c r="ZH258" s="20"/>
      <c r="ZI258" s="20"/>
      <c r="ZJ258" s="20"/>
      <c r="ZK258" s="20"/>
      <c r="ZL258" s="20"/>
      <c r="ZM258" s="20"/>
      <c r="ZN258" s="20"/>
      <c r="ZO258" s="20"/>
      <c r="ZP258" s="20"/>
      <c r="ZQ258" s="20"/>
      <c r="ZR258" s="20"/>
      <c r="ZS258" s="20"/>
      <c r="ZT258" s="20"/>
      <c r="ZU258" s="20"/>
      <c r="ZV258" s="20"/>
      <c r="ZW258" s="20"/>
      <c r="ZX258" s="20"/>
      <c r="ZY258" s="20"/>
      <c r="ZZ258" s="20"/>
      <c r="AAA258" s="20"/>
      <c r="AAB258" s="20"/>
      <c r="AAC258" s="20"/>
      <c r="AAD258" s="20"/>
      <c r="AAE258" s="20"/>
      <c r="AAF258" s="20"/>
      <c r="AAG258" s="20"/>
      <c r="AAH258" s="20"/>
      <c r="AAI258" s="20"/>
      <c r="AAJ258" s="20"/>
      <c r="AAK258" s="20"/>
      <c r="AAL258" s="20"/>
      <c r="AAM258" s="20"/>
      <c r="AAN258" s="20"/>
      <c r="AAO258" s="20"/>
      <c r="AAP258" s="20"/>
      <c r="AAQ258" s="20"/>
      <c r="AAR258" s="20"/>
      <c r="AAS258" s="20"/>
      <c r="AAT258" s="20"/>
      <c r="AAU258" s="20"/>
      <c r="AAV258" s="20"/>
      <c r="AAW258" s="20"/>
      <c r="AAX258" s="20"/>
      <c r="AAY258" s="20"/>
      <c r="AAZ258" s="20"/>
      <c r="ABA258" s="20"/>
      <c r="ABB258" s="20"/>
      <c r="ABC258" s="19"/>
    </row>
    <row r="259" spans="1:731" ht="29.25" customHeight="1" x14ac:dyDescent="0.2">
      <c r="A259" s="70" t="s">
        <v>95</v>
      </c>
      <c r="B259" s="6" t="s">
        <v>160</v>
      </c>
      <c r="C259" s="6">
        <v>60</v>
      </c>
      <c r="D259" s="4">
        <v>0</v>
      </c>
      <c r="E259" s="4">
        <v>60</v>
      </c>
      <c r="F259" s="4">
        <v>0</v>
      </c>
      <c r="G259" s="6">
        <v>0</v>
      </c>
      <c r="H259" s="4">
        <v>0</v>
      </c>
      <c r="I259" s="72"/>
      <c r="J259" s="71"/>
      <c r="K259" s="71"/>
      <c r="L259" s="71"/>
      <c r="M259" s="71"/>
      <c r="N259" s="71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  <c r="IW259" s="20"/>
      <c r="IX259" s="20"/>
      <c r="IY259" s="20"/>
      <c r="IZ259" s="20"/>
      <c r="JA259" s="20"/>
      <c r="JB259" s="20"/>
      <c r="JC259" s="20"/>
      <c r="JD259" s="20"/>
      <c r="JE259" s="20"/>
      <c r="JF259" s="20"/>
      <c r="JG259" s="20"/>
      <c r="JH259" s="20"/>
      <c r="JI259" s="20"/>
      <c r="JJ259" s="20"/>
      <c r="JK259" s="20"/>
      <c r="JL259" s="20"/>
      <c r="JM259" s="20"/>
      <c r="JN259" s="20"/>
      <c r="JO259" s="20"/>
      <c r="JP259" s="20"/>
      <c r="JQ259" s="20"/>
      <c r="JR259" s="20"/>
      <c r="JS259" s="20"/>
      <c r="JT259" s="20"/>
      <c r="JU259" s="20"/>
      <c r="JV259" s="20"/>
      <c r="JW259" s="20"/>
      <c r="JX259" s="20"/>
      <c r="JY259" s="20"/>
      <c r="JZ259" s="20"/>
      <c r="KA259" s="20"/>
      <c r="KB259" s="20"/>
      <c r="KC259" s="20"/>
      <c r="KD259" s="20"/>
      <c r="KE259" s="20"/>
      <c r="KF259" s="20"/>
      <c r="KG259" s="20"/>
      <c r="KH259" s="20"/>
      <c r="KI259" s="20"/>
      <c r="KJ259" s="20"/>
      <c r="KK259" s="20"/>
      <c r="KL259" s="20"/>
      <c r="KM259" s="20"/>
      <c r="KN259" s="20"/>
      <c r="KO259" s="20"/>
      <c r="KP259" s="20"/>
      <c r="KQ259" s="20"/>
      <c r="KR259" s="20"/>
      <c r="KS259" s="20"/>
      <c r="KT259" s="20"/>
      <c r="KU259" s="20"/>
      <c r="KV259" s="20"/>
      <c r="KW259" s="20"/>
      <c r="KX259" s="20"/>
      <c r="KY259" s="20"/>
      <c r="KZ259" s="20"/>
      <c r="LA259" s="20"/>
      <c r="LB259" s="20"/>
      <c r="LC259" s="20"/>
      <c r="LD259" s="20"/>
      <c r="LE259" s="20"/>
      <c r="LF259" s="20"/>
      <c r="LG259" s="20"/>
      <c r="LH259" s="20"/>
      <c r="LI259" s="20"/>
      <c r="LJ259" s="20"/>
      <c r="LK259" s="20"/>
      <c r="LL259" s="20"/>
      <c r="LM259" s="20"/>
      <c r="LN259" s="20"/>
      <c r="LO259" s="20"/>
      <c r="LP259" s="20"/>
      <c r="LQ259" s="20"/>
      <c r="LR259" s="20"/>
      <c r="LS259" s="20"/>
      <c r="LT259" s="20"/>
      <c r="LU259" s="20"/>
      <c r="LV259" s="20"/>
      <c r="LW259" s="20"/>
      <c r="LX259" s="20"/>
      <c r="LY259" s="20"/>
      <c r="LZ259" s="20"/>
      <c r="MA259" s="20"/>
      <c r="MB259" s="20"/>
      <c r="MC259" s="20"/>
      <c r="MD259" s="20"/>
      <c r="ME259" s="20"/>
      <c r="MF259" s="20"/>
      <c r="MG259" s="20"/>
      <c r="MH259" s="20"/>
      <c r="MI259" s="20"/>
      <c r="MJ259" s="20"/>
      <c r="MK259" s="20"/>
      <c r="ML259" s="20"/>
      <c r="MM259" s="20"/>
      <c r="MN259" s="20"/>
      <c r="MO259" s="20"/>
      <c r="MP259" s="20"/>
      <c r="MQ259" s="20"/>
      <c r="MR259" s="20"/>
      <c r="MS259" s="20"/>
      <c r="MT259" s="20"/>
      <c r="MU259" s="20"/>
      <c r="MV259" s="20"/>
      <c r="MW259" s="20"/>
      <c r="MX259" s="20"/>
      <c r="MY259" s="20"/>
      <c r="MZ259" s="20"/>
      <c r="NA259" s="20"/>
      <c r="NB259" s="20"/>
      <c r="NC259" s="20"/>
      <c r="ND259" s="20"/>
      <c r="NE259" s="20"/>
      <c r="NF259" s="20"/>
      <c r="NG259" s="20"/>
      <c r="NH259" s="20"/>
      <c r="NI259" s="20"/>
      <c r="NJ259" s="20"/>
      <c r="NK259" s="20"/>
      <c r="NL259" s="20"/>
      <c r="NM259" s="20"/>
      <c r="NN259" s="20"/>
      <c r="NO259" s="20"/>
      <c r="NP259" s="20"/>
      <c r="NQ259" s="20"/>
      <c r="NR259" s="20"/>
      <c r="NS259" s="20"/>
      <c r="NT259" s="20"/>
      <c r="NU259" s="20"/>
      <c r="NV259" s="20"/>
      <c r="NW259" s="20"/>
      <c r="NX259" s="20"/>
      <c r="NY259" s="20"/>
      <c r="NZ259" s="20"/>
      <c r="OA259" s="20"/>
      <c r="OB259" s="20"/>
      <c r="OC259" s="20"/>
      <c r="OD259" s="20"/>
      <c r="OE259" s="20"/>
      <c r="OF259" s="20"/>
      <c r="OG259" s="20"/>
      <c r="OH259" s="20"/>
      <c r="OI259" s="20"/>
      <c r="OJ259" s="20"/>
      <c r="OK259" s="20"/>
      <c r="OL259" s="20"/>
      <c r="OM259" s="20"/>
      <c r="ON259" s="20"/>
      <c r="OO259" s="20"/>
      <c r="OP259" s="20"/>
      <c r="OQ259" s="20"/>
      <c r="OR259" s="20"/>
      <c r="OS259" s="20"/>
      <c r="OT259" s="20"/>
      <c r="OU259" s="20"/>
      <c r="OV259" s="20"/>
      <c r="OW259" s="20"/>
      <c r="OX259" s="20"/>
      <c r="OY259" s="20"/>
      <c r="OZ259" s="20"/>
      <c r="PA259" s="20"/>
      <c r="PB259" s="20"/>
      <c r="PC259" s="20"/>
      <c r="PD259" s="20"/>
      <c r="PE259" s="20"/>
      <c r="PF259" s="20"/>
      <c r="PG259" s="20"/>
      <c r="PH259" s="20"/>
      <c r="PI259" s="20"/>
      <c r="PJ259" s="20"/>
      <c r="PK259" s="20"/>
      <c r="PL259" s="20"/>
      <c r="PM259" s="20"/>
      <c r="PN259" s="20"/>
      <c r="PO259" s="20"/>
      <c r="PP259" s="20"/>
      <c r="PQ259" s="20"/>
      <c r="PR259" s="20"/>
      <c r="PS259" s="20"/>
      <c r="PT259" s="20"/>
      <c r="PU259" s="20"/>
      <c r="PV259" s="20"/>
      <c r="PW259" s="20"/>
      <c r="PX259" s="20"/>
      <c r="PY259" s="20"/>
      <c r="PZ259" s="20"/>
      <c r="QA259" s="20"/>
      <c r="QB259" s="20"/>
      <c r="QC259" s="20"/>
      <c r="QD259" s="20"/>
      <c r="QE259" s="20"/>
      <c r="QF259" s="20"/>
      <c r="QG259" s="20"/>
      <c r="QH259" s="20"/>
      <c r="QI259" s="20"/>
      <c r="QJ259" s="20"/>
      <c r="QK259" s="20"/>
      <c r="QL259" s="20"/>
      <c r="QM259" s="20"/>
      <c r="QN259" s="20"/>
      <c r="QO259" s="20"/>
      <c r="QP259" s="20"/>
      <c r="QQ259" s="20"/>
      <c r="QR259" s="20"/>
      <c r="QS259" s="20"/>
      <c r="QT259" s="20"/>
      <c r="QU259" s="20"/>
      <c r="QV259" s="20"/>
      <c r="QW259" s="20"/>
      <c r="QX259" s="20"/>
      <c r="QY259" s="20"/>
      <c r="QZ259" s="20"/>
      <c r="RA259" s="20"/>
      <c r="RB259" s="20"/>
      <c r="RC259" s="20"/>
      <c r="RD259" s="20"/>
      <c r="RE259" s="20"/>
      <c r="RF259" s="20"/>
      <c r="RG259" s="20"/>
      <c r="RH259" s="20"/>
      <c r="RI259" s="20"/>
      <c r="RJ259" s="20"/>
      <c r="RK259" s="20"/>
      <c r="RL259" s="20"/>
      <c r="RM259" s="20"/>
      <c r="RN259" s="20"/>
      <c r="RO259" s="20"/>
      <c r="RP259" s="20"/>
      <c r="RQ259" s="20"/>
      <c r="RR259" s="20"/>
      <c r="RS259" s="20"/>
      <c r="RT259" s="20"/>
      <c r="RU259" s="20"/>
      <c r="RV259" s="20"/>
      <c r="RW259" s="20"/>
      <c r="RX259" s="20"/>
      <c r="RY259" s="20"/>
      <c r="RZ259" s="20"/>
      <c r="SA259" s="20"/>
      <c r="SB259" s="20"/>
      <c r="SC259" s="20"/>
      <c r="SD259" s="20"/>
      <c r="SE259" s="20"/>
      <c r="SF259" s="20"/>
      <c r="SG259" s="20"/>
      <c r="SH259" s="20"/>
      <c r="SI259" s="20"/>
      <c r="SJ259" s="20"/>
      <c r="SK259" s="20"/>
      <c r="SL259" s="20"/>
      <c r="SM259" s="20"/>
      <c r="SN259" s="20"/>
      <c r="SO259" s="20"/>
      <c r="SP259" s="20"/>
      <c r="SQ259" s="20"/>
      <c r="SR259" s="20"/>
      <c r="SS259" s="20"/>
      <c r="ST259" s="20"/>
      <c r="SU259" s="20"/>
      <c r="SV259" s="20"/>
      <c r="SW259" s="20"/>
      <c r="SX259" s="20"/>
      <c r="SY259" s="20"/>
      <c r="SZ259" s="20"/>
      <c r="TA259" s="20"/>
      <c r="TB259" s="20"/>
      <c r="TC259" s="20"/>
      <c r="TD259" s="20"/>
      <c r="TE259" s="20"/>
      <c r="TF259" s="20"/>
      <c r="TG259" s="20"/>
      <c r="TH259" s="20"/>
      <c r="TI259" s="20"/>
      <c r="TJ259" s="20"/>
      <c r="TK259" s="20"/>
      <c r="TL259" s="20"/>
      <c r="TM259" s="20"/>
      <c r="TN259" s="20"/>
      <c r="TO259" s="20"/>
      <c r="TP259" s="20"/>
      <c r="TQ259" s="20"/>
      <c r="TR259" s="20"/>
      <c r="TS259" s="20"/>
      <c r="TT259" s="20"/>
      <c r="TU259" s="20"/>
      <c r="TV259" s="20"/>
      <c r="TW259" s="20"/>
      <c r="TX259" s="20"/>
      <c r="TY259" s="20"/>
      <c r="TZ259" s="20"/>
      <c r="UA259" s="20"/>
      <c r="UB259" s="20"/>
      <c r="UC259" s="20"/>
      <c r="UD259" s="20"/>
      <c r="UE259" s="20"/>
      <c r="UF259" s="20"/>
      <c r="UG259" s="20"/>
      <c r="UH259" s="20"/>
      <c r="UI259" s="20"/>
      <c r="UJ259" s="20"/>
      <c r="UK259" s="20"/>
      <c r="UL259" s="20"/>
      <c r="UM259" s="20"/>
      <c r="UN259" s="20"/>
      <c r="UO259" s="20"/>
      <c r="UP259" s="20"/>
      <c r="UQ259" s="20"/>
      <c r="UR259" s="20"/>
      <c r="US259" s="20"/>
      <c r="UT259" s="20"/>
      <c r="UU259" s="20"/>
      <c r="UV259" s="20"/>
      <c r="UW259" s="20"/>
      <c r="UX259" s="20"/>
      <c r="UY259" s="20"/>
      <c r="UZ259" s="20"/>
      <c r="VA259" s="20"/>
      <c r="VB259" s="20"/>
      <c r="VC259" s="20"/>
      <c r="VD259" s="20"/>
      <c r="VE259" s="20"/>
      <c r="VF259" s="20"/>
      <c r="VG259" s="20"/>
      <c r="VH259" s="20"/>
      <c r="VI259" s="20"/>
      <c r="VJ259" s="20"/>
      <c r="VK259" s="20"/>
      <c r="VL259" s="20"/>
      <c r="VM259" s="20"/>
      <c r="VN259" s="20"/>
      <c r="VO259" s="20"/>
      <c r="VP259" s="20"/>
      <c r="VQ259" s="20"/>
      <c r="VR259" s="20"/>
      <c r="VS259" s="20"/>
      <c r="VT259" s="20"/>
      <c r="VU259" s="20"/>
      <c r="VV259" s="20"/>
      <c r="VW259" s="20"/>
      <c r="VX259" s="20"/>
      <c r="VY259" s="20"/>
      <c r="VZ259" s="20"/>
      <c r="WA259" s="20"/>
      <c r="WB259" s="20"/>
      <c r="WC259" s="20"/>
      <c r="WD259" s="20"/>
      <c r="WE259" s="20"/>
      <c r="WF259" s="20"/>
      <c r="WG259" s="20"/>
      <c r="WH259" s="20"/>
      <c r="WI259" s="20"/>
      <c r="WJ259" s="20"/>
      <c r="WK259" s="20"/>
      <c r="WL259" s="20"/>
      <c r="WM259" s="20"/>
      <c r="WN259" s="20"/>
      <c r="WO259" s="20"/>
      <c r="WP259" s="20"/>
      <c r="WQ259" s="20"/>
      <c r="WR259" s="20"/>
      <c r="WS259" s="20"/>
      <c r="WT259" s="20"/>
      <c r="WU259" s="20"/>
      <c r="WV259" s="20"/>
      <c r="WW259" s="20"/>
      <c r="WX259" s="20"/>
      <c r="WY259" s="20"/>
      <c r="WZ259" s="20"/>
      <c r="XA259" s="20"/>
      <c r="XB259" s="20"/>
      <c r="XC259" s="20"/>
      <c r="XD259" s="20"/>
      <c r="XE259" s="20"/>
      <c r="XF259" s="20"/>
      <c r="XG259" s="20"/>
      <c r="XH259" s="20"/>
      <c r="XI259" s="20"/>
      <c r="XJ259" s="20"/>
      <c r="XK259" s="20"/>
      <c r="XL259" s="20"/>
      <c r="XM259" s="20"/>
      <c r="XN259" s="20"/>
      <c r="XO259" s="20"/>
      <c r="XP259" s="20"/>
      <c r="XQ259" s="20"/>
      <c r="XR259" s="20"/>
      <c r="XS259" s="20"/>
      <c r="XT259" s="20"/>
      <c r="XU259" s="20"/>
      <c r="XV259" s="20"/>
      <c r="XW259" s="20"/>
      <c r="XX259" s="20"/>
      <c r="XY259" s="20"/>
      <c r="XZ259" s="20"/>
      <c r="YA259" s="20"/>
      <c r="YB259" s="20"/>
      <c r="YC259" s="20"/>
      <c r="YD259" s="20"/>
      <c r="YE259" s="20"/>
      <c r="YF259" s="20"/>
      <c r="YG259" s="20"/>
      <c r="YH259" s="20"/>
      <c r="YI259" s="20"/>
      <c r="YJ259" s="20"/>
      <c r="YK259" s="20"/>
      <c r="YL259" s="20"/>
      <c r="YM259" s="20"/>
      <c r="YN259" s="20"/>
      <c r="YO259" s="20"/>
      <c r="YP259" s="20"/>
      <c r="YQ259" s="20"/>
      <c r="YR259" s="20"/>
      <c r="YS259" s="20"/>
      <c r="YT259" s="20"/>
      <c r="YU259" s="20"/>
      <c r="YV259" s="20"/>
      <c r="YW259" s="20"/>
      <c r="YX259" s="20"/>
      <c r="YY259" s="20"/>
      <c r="YZ259" s="20"/>
      <c r="ZA259" s="20"/>
      <c r="ZB259" s="20"/>
      <c r="ZC259" s="20"/>
      <c r="ZD259" s="20"/>
      <c r="ZE259" s="20"/>
      <c r="ZF259" s="20"/>
      <c r="ZG259" s="20"/>
      <c r="ZH259" s="20"/>
      <c r="ZI259" s="20"/>
      <c r="ZJ259" s="20"/>
      <c r="ZK259" s="20"/>
      <c r="ZL259" s="20"/>
      <c r="ZM259" s="20"/>
      <c r="ZN259" s="20"/>
      <c r="ZO259" s="20"/>
      <c r="ZP259" s="20"/>
      <c r="ZQ259" s="20"/>
      <c r="ZR259" s="20"/>
      <c r="ZS259" s="20"/>
      <c r="ZT259" s="20"/>
      <c r="ZU259" s="20"/>
      <c r="ZV259" s="20"/>
      <c r="ZW259" s="20"/>
      <c r="ZX259" s="20"/>
      <c r="ZY259" s="20"/>
      <c r="ZZ259" s="20"/>
      <c r="AAA259" s="20"/>
      <c r="AAB259" s="20"/>
      <c r="AAC259" s="20"/>
      <c r="AAD259" s="20"/>
      <c r="AAE259" s="20"/>
      <c r="AAF259" s="20"/>
      <c r="AAG259" s="20"/>
      <c r="AAH259" s="20"/>
      <c r="AAI259" s="20"/>
      <c r="AAJ259" s="20"/>
      <c r="AAK259" s="20"/>
      <c r="AAL259" s="20"/>
      <c r="AAM259" s="20"/>
      <c r="AAN259" s="20"/>
      <c r="AAO259" s="20"/>
      <c r="AAP259" s="20"/>
      <c r="AAQ259" s="20"/>
      <c r="AAR259" s="20"/>
      <c r="AAS259" s="20"/>
      <c r="AAT259" s="20"/>
      <c r="AAU259" s="20"/>
      <c r="AAV259" s="20"/>
      <c r="AAW259" s="20"/>
      <c r="AAX259" s="20"/>
      <c r="AAY259" s="20"/>
      <c r="AAZ259" s="20"/>
      <c r="ABA259" s="20"/>
      <c r="ABB259" s="20"/>
    </row>
    <row r="260" spans="1:731" x14ac:dyDescent="0.2">
      <c r="A260" s="36" t="s">
        <v>97</v>
      </c>
      <c r="B260" s="86"/>
      <c r="C260" s="86">
        <f>C259</f>
        <v>60</v>
      </c>
      <c r="D260" s="86">
        <f t="shared" ref="D260:H260" si="58">D259</f>
        <v>0</v>
      </c>
      <c r="E260" s="86">
        <f t="shared" si="58"/>
        <v>60</v>
      </c>
      <c r="F260" s="86">
        <f t="shared" si="58"/>
        <v>0</v>
      </c>
      <c r="G260" s="86">
        <f t="shared" si="58"/>
        <v>0</v>
      </c>
      <c r="H260" s="86">
        <f t="shared" si="58"/>
        <v>0</v>
      </c>
      <c r="I260" s="116"/>
      <c r="J260" s="111"/>
      <c r="K260" s="111"/>
      <c r="L260" s="111"/>
      <c r="M260" s="111"/>
      <c r="N260" s="111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  <c r="JP260" s="20"/>
      <c r="JQ260" s="20"/>
      <c r="JR260" s="20"/>
      <c r="JS260" s="20"/>
      <c r="JT260" s="20"/>
      <c r="JU260" s="20"/>
      <c r="JV260" s="20"/>
      <c r="JW260" s="20"/>
      <c r="JX260" s="20"/>
      <c r="JY260" s="20"/>
      <c r="JZ260" s="20"/>
      <c r="KA260" s="20"/>
      <c r="KB260" s="20"/>
      <c r="KC260" s="20"/>
      <c r="KD260" s="20"/>
      <c r="KE260" s="20"/>
      <c r="KF260" s="20"/>
      <c r="KG260" s="20"/>
      <c r="KH260" s="20"/>
      <c r="KI260" s="20"/>
      <c r="KJ260" s="20"/>
      <c r="KK260" s="20"/>
      <c r="KL260" s="20"/>
      <c r="KM260" s="20"/>
      <c r="KN260" s="20"/>
      <c r="KO260" s="20"/>
      <c r="KP260" s="20"/>
      <c r="KQ260" s="20"/>
      <c r="KR260" s="20"/>
      <c r="KS260" s="20"/>
      <c r="KT260" s="20"/>
      <c r="KU260" s="20"/>
      <c r="KV260" s="20"/>
      <c r="KW260" s="20"/>
      <c r="KX260" s="20"/>
      <c r="KY260" s="20"/>
      <c r="KZ260" s="20"/>
      <c r="LA260" s="20"/>
      <c r="LB260" s="20"/>
      <c r="LC260" s="20"/>
      <c r="LD260" s="20"/>
      <c r="LE260" s="20"/>
      <c r="LF260" s="20"/>
      <c r="LG260" s="20"/>
      <c r="LH260" s="20"/>
      <c r="LI260" s="20"/>
      <c r="LJ260" s="20"/>
      <c r="LK260" s="20"/>
      <c r="LL260" s="20"/>
      <c r="LM260" s="20"/>
      <c r="LN260" s="20"/>
      <c r="LO260" s="20"/>
      <c r="LP260" s="20"/>
      <c r="LQ260" s="20"/>
      <c r="LR260" s="20"/>
      <c r="LS260" s="20"/>
      <c r="LT260" s="20"/>
      <c r="LU260" s="20"/>
      <c r="LV260" s="20"/>
      <c r="LW260" s="20"/>
      <c r="LX260" s="20"/>
      <c r="LY260" s="20"/>
      <c r="LZ260" s="20"/>
      <c r="MA260" s="20"/>
      <c r="MB260" s="20"/>
      <c r="MC260" s="20"/>
      <c r="MD260" s="20"/>
      <c r="ME260" s="20"/>
      <c r="MF260" s="20"/>
      <c r="MG260" s="20"/>
      <c r="MH260" s="20"/>
      <c r="MI260" s="20"/>
      <c r="MJ260" s="20"/>
      <c r="MK260" s="20"/>
      <c r="ML260" s="20"/>
      <c r="MM260" s="20"/>
      <c r="MN260" s="20"/>
      <c r="MO260" s="20"/>
      <c r="MP260" s="20"/>
      <c r="MQ260" s="20"/>
      <c r="MR260" s="20"/>
      <c r="MS260" s="20"/>
      <c r="MT260" s="20"/>
      <c r="MU260" s="20"/>
      <c r="MV260" s="20"/>
      <c r="MW260" s="20"/>
      <c r="MX260" s="20"/>
      <c r="MY260" s="20"/>
      <c r="MZ260" s="20"/>
      <c r="NA260" s="20"/>
      <c r="NB260" s="20"/>
      <c r="NC260" s="20"/>
      <c r="ND260" s="20"/>
      <c r="NE260" s="20"/>
      <c r="NF260" s="20"/>
      <c r="NG260" s="20"/>
      <c r="NH260" s="20"/>
      <c r="NI260" s="20"/>
      <c r="NJ260" s="20"/>
      <c r="NK260" s="20"/>
      <c r="NL260" s="20"/>
      <c r="NM260" s="20"/>
      <c r="NN260" s="20"/>
      <c r="NO260" s="20"/>
      <c r="NP260" s="20"/>
      <c r="NQ260" s="20"/>
      <c r="NR260" s="20"/>
      <c r="NS260" s="20"/>
      <c r="NT260" s="20"/>
      <c r="NU260" s="20"/>
      <c r="NV260" s="20"/>
      <c r="NW260" s="20"/>
      <c r="NX260" s="20"/>
      <c r="NY260" s="20"/>
      <c r="NZ260" s="20"/>
      <c r="OA260" s="20"/>
      <c r="OB260" s="20"/>
      <c r="OC260" s="20"/>
      <c r="OD260" s="20"/>
      <c r="OE260" s="20"/>
      <c r="OF260" s="20"/>
      <c r="OG260" s="20"/>
      <c r="OH260" s="20"/>
      <c r="OI260" s="20"/>
      <c r="OJ260" s="20"/>
      <c r="OK260" s="20"/>
      <c r="OL260" s="20"/>
      <c r="OM260" s="20"/>
      <c r="ON260" s="20"/>
      <c r="OO260" s="20"/>
      <c r="OP260" s="20"/>
      <c r="OQ260" s="20"/>
      <c r="OR260" s="20"/>
      <c r="OS260" s="20"/>
      <c r="OT260" s="20"/>
      <c r="OU260" s="20"/>
      <c r="OV260" s="20"/>
      <c r="OW260" s="20"/>
      <c r="OX260" s="20"/>
      <c r="OY260" s="20"/>
      <c r="OZ260" s="20"/>
      <c r="PA260" s="20"/>
      <c r="PB260" s="20"/>
      <c r="PC260" s="20"/>
      <c r="PD260" s="20"/>
      <c r="PE260" s="20"/>
      <c r="PF260" s="20"/>
      <c r="PG260" s="20"/>
      <c r="PH260" s="20"/>
      <c r="PI260" s="20"/>
      <c r="PJ260" s="20"/>
      <c r="PK260" s="20"/>
      <c r="PL260" s="20"/>
      <c r="PM260" s="20"/>
      <c r="PN260" s="20"/>
      <c r="PO260" s="20"/>
      <c r="PP260" s="20"/>
      <c r="PQ260" s="20"/>
      <c r="PR260" s="20"/>
      <c r="PS260" s="20"/>
      <c r="PT260" s="20"/>
      <c r="PU260" s="20"/>
      <c r="PV260" s="20"/>
      <c r="PW260" s="20"/>
      <c r="PX260" s="20"/>
      <c r="PY260" s="20"/>
      <c r="PZ260" s="20"/>
      <c r="QA260" s="20"/>
      <c r="QB260" s="20"/>
      <c r="QC260" s="20"/>
      <c r="QD260" s="20"/>
      <c r="QE260" s="20"/>
      <c r="QF260" s="20"/>
      <c r="QG260" s="20"/>
      <c r="QH260" s="20"/>
      <c r="QI260" s="20"/>
      <c r="QJ260" s="20"/>
      <c r="QK260" s="20"/>
      <c r="QL260" s="20"/>
      <c r="QM260" s="20"/>
      <c r="QN260" s="20"/>
      <c r="QO260" s="20"/>
      <c r="QP260" s="20"/>
      <c r="QQ260" s="20"/>
      <c r="QR260" s="20"/>
      <c r="QS260" s="20"/>
      <c r="QT260" s="20"/>
      <c r="QU260" s="20"/>
      <c r="QV260" s="20"/>
      <c r="QW260" s="20"/>
      <c r="QX260" s="20"/>
      <c r="QY260" s="20"/>
      <c r="QZ260" s="20"/>
      <c r="RA260" s="20"/>
      <c r="RB260" s="20"/>
      <c r="RC260" s="20"/>
      <c r="RD260" s="20"/>
      <c r="RE260" s="20"/>
      <c r="RF260" s="20"/>
      <c r="RG260" s="20"/>
      <c r="RH260" s="20"/>
      <c r="RI260" s="20"/>
      <c r="RJ260" s="20"/>
      <c r="RK260" s="20"/>
      <c r="RL260" s="20"/>
      <c r="RM260" s="20"/>
      <c r="RN260" s="20"/>
      <c r="RO260" s="20"/>
      <c r="RP260" s="20"/>
      <c r="RQ260" s="20"/>
      <c r="RR260" s="20"/>
      <c r="RS260" s="20"/>
      <c r="RT260" s="20"/>
      <c r="RU260" s="20"/>
      <c r="RV260" s="20"/>
      <c r="RW260" s="20"/>
      <c r="RX260" s="20"/>
      <c r="RY260" s="20"/>
      <c r="RZ260" s="20"/>
      <c r="SA260" s="20"/>
      <c r="SB260" s="20"/>
      <c r="SC260" s="20"/>
      <c r="SD260" s="20"/>
      <c r="SE260" s="20"/>
      <c r="SF260" s="20"/>
      <c r="SG260" s="20"/>
      <c r="SH260" s="20"/>
      <c r="SI260" s="20"/>
      <c r="SJ260" s="20"/>
      <c r="SK260" s="20"/>
      <c r="SL260" s="20"/>
      <c r="SM260" s="20"/>
      <c r="SN260" s="20"/>
      <c r="SO260" s="20"/>
      <c r="SP260" s="20"/>
      <c r="SQ260" s="20"/>
      <c r="SR260" s="20"/>
      <c r="SS260" s="20"/>
      <c r="ST260" s="20"/>
      <c r="SU260" s="20"/>
      <c r="SV260" s="20"/>
      <c r="SW260" s="20"/>
      <c r="SX260" s="20"/>
      <c r="SY260" s="20"/>
      <c r="SZ260" s="20"/>
      <c r="TA260" s="20"/>
      <c r="TB260" s="20"/>
      <c r="TC260" s="20"/>
      <c r="TD260" s="20"/>
      <c r="TE260" s="20"/>
      <c r="TF260" s="20"/>
      <c r="TG260" s="20"/>
      <c r="TH260" s="20"/>
      <c r="TI260" s="20"/>
      <c r="TJ260" s="20"/>
      <c r="TK260" s="20"/>
      <c r="TL260" s="20"/>
      <c r="TM260" s="20"/>
      <c r="TN260" s="20"/>
      <c r="TO260" s="20"/>
      <c r="TP260" s="20"/>
      <c r="TQ260" s="20"/>
      <c r="TR260" s="20"/>
      <c r="TS260" s="20"/>
      <c r="TT260" s="20"/>
      <c r="TU260" s="20"/>
      <c r="TV260" s="20"/>
      <c r="TW260" s="20"/>
      <c r="TX260" s="20"/>
      <c r="TY260" s="20"/>
      <c r="TZ260" s="20"/>
      <c r="UA260" s="20"/>
      <c r="UB260" s="20"/>
      <c r="UC260" s="20"/>
      <c r="UD260" s="20"/>
      <c r="UE260" s="20"/>
      <c r="UF260" s="20"/>
      <c r="UG260" s="20"/>
      <c r="UH260" s="20"/>
      <c r="UI260" s="20"/>
      <c r="UJ260" s="20"/>
      <c r="UK260" s="20"/>
      <c r="UL260" s="20"/>
      <c r="UM260" s="20"/>
      <c r="UN260" s="20"/>
      <c r="UO260" s="20"/>
      <c r="UP260" s="20"/>
      <c r="UQ260" s="20"/>
      <c r="UR260" s="20"/>
      <c r="US260" s="20"/>
      <c r="UT260" s="20"/>
      <c r="UU260" s="20"/>
      <c r="UV260" s="20"/>
      <c r="UW260" s="20"/>
      <c r="UX260" s="20"/>
      <c r="UY260" s="20"/>
      <c r="UZ260" s="20"/>
      <c r="VA260" s="20"/>
      <c r="VB260" s="20"/>
      <c r="VC260" s="20"/>
      <c r="VD260" s="20"/>
      <c r="VE260" s="20"/>
      <c r="VF260" s="20"/>
      <c r="VG260" s="20"/>
      <c r="VH260" s="20"/>
      <c r="VI260" s="20"/>
      <c r="VJ260" s="20"/>
      <c r="VK260" s="20"/>
      <c r="VL260" s="20"/>
      <c r="VM260" s="20"/>
      <c r="VN260" s="20"/>
      <c r="VO260" s="20"/>
      <c r="VP260" s="20"/>
      <c r="VQ260" s="20"/>
      <c r="VR260" s="20"/>
      <c r="VS260" s="20"/>
      <c r="VT260" s="20"/>
      <c r="VU260" s="20"/>
      <c r="VV260" s="20"/>
      <c r="VW260" s="20"/>
      <c r="VX260" s="20"/>
      <c r="VY260" s="20"/>
      <c r="VZ260" s="20"/>
      <c r="WA260" s="20"/>
      <c r="WB260" s="20"/>
      <c r="WC260" s="20"/>
      <c r="WD260" s="20"/>
      <c r="WE260" s="20"/>
      <c r="WF260" s="20"/>
      <c r="WG260" s="20"/>
      <c r="WH260" s="20"/>
      <c r="WI260" s="20"/>
      <c r="WJ260" s="20"/>
      <c r="WK260" s="20"/>
      <c r="WL260" s="20"/>
      <c r="WM260" s="20"/>
      <c r="WN260" s="20"/>
      <c r="WO260" s="20"/>
      <c r="WP260" s="20"/>
      <c r="WQ260" s="20"/>
      <c r="WR260" s="20"/>
      <c r="WS260" s="20"/>
      <c r="WT260" s="20"/>
      <c r="WU260" s="20"/>
      <c r="WV260" s="20"/>
      <c r="WW260" s="20"/>
      <c r="WX260" s="20"/>
      <c r="WY260" s="20"/>
      <c r="WZ260" s="20"/>
      <c r="XA260" s="20"/>
      <c r="XB260" s="20"/>
      <c r="XC260" s="20"/>
      <c r="XD260" s="20"/>
      <c r="XE260" s="20"/>
      <c r="XF260" s="20"/>
      <c r="XG260" s="20"/>
      <c r="XH260" s="20"/>
      <c r="XI260" s="20"/>
      <c r="XJ260" s="20"/>
      <c r="XK260" s="20"/>
      <c r="XL260" s="20"/>
      <c r="XM260" s="20"/>
      <c r="XN260" s="20"/>
      <c r="XO260" s="20"/>
      <c r="XP260" s="20"/>
      <c r="XQ260" s="20"/>
      <c r="XR260" s="20"/>
      <c r="XS260" s="20"/>
      <c r="XT260" s="20"/>
      <c r="XU260" s="20"/>
      <c r="XV260" s="20"/>
      <c r="XW260" s="20"/>
      <c r="XX260" s="20"/>
      <c r="XY260" s="20"/>
      <c r="XZ260" s="20"/>
      <c r="YA260" s="20"/>
      <c r="YB260" s="20"/>
      <c r="YC260" s="20"/>
      <c r="YD260" s="20"/>
      <c r="YE260" s="20"/>
      <c r="YF260" s="20"/>
      <c r="YG260" s="20"/>
      <c r="YH260" s="20"/>
      <c r="YI260" s="20"/>
      <c r="YJ260" s="20"/>
      <c r="YK260" s="20"/>
      <c r="YL260" s="20"/>
      <c r="YM260" s="20"/>
      <c r="YN260" s="20"/>
      <c r="YO260" s="20"/>
      <c r="YP260" s="20"/>
      <c r="YQ260" s="20"/>
      <c r="YR260" s="20"/>
      <c r="YS260" s="20"/>
      <c r="YT260" s="20"/>
      <c r="YU260" s="20"/>
      <c r="YV260" s="20"/>
      <c r="YW260" s="20"/>
      <c r="YX260" s="20"/>
      <c r="YY260" s="20"/>
      <c r="YZ260" s="20"/>
      <c r="ZA260" s="20"/>
      <c r="ZB260" s="20"/>
      <c r="ZC260" s="20"/>
      <c r="ZD260" s="20"/>
      <c r="ZE260" s="20"/>
      <c r="ZF260" s="20"/>
      <c r="ZG260" s="20"/>
      <c r="ZH260" s="20"/>
      <c r="ZI260" s="20"/>
      <c r="ZJ260" s="20"/>
      <c r="ZK260" s="20"/>
      <c r="ZL260" s="20"/>
      <c r="ZM260" s="20"/>
      <c r="ZN260" s="20"/>
      <c r="ZO260" s="20"/>
      <c r="ZP260" s="20"/>
      <c r="ZQ260" s="20"/>
      <c r="ZR260" s="20"/>
      <c r="ZS260" s="20"/>
      <c r="ZT260" s="20"/>
      <c r="ZU260" s="20"/>
      <c r="ZV260" s="20"/>
      <c r="ZW260" s="20"/>
      <c r="ZX260" s="20"/>
      <c r="ZY260" s="20"/>
      <c r="ZZ260" s="20"/>
      <c r="AAA260" s="20"/>
      <c r="AAB260" s="20"/>
      <c r="AAC260" s="20"/>
      <c r="AAD260" s="20"/>
      <c r="AAE260" s="20"/>
      <c r="AAF260" s="20"/>
      <c r="AAG260" s="20"/>
      <c r="AAH260" s="20"/>
      <c r="AAI260" s="20"/>
      <c r="AAJ260" s="20"/>
      <c r="AAK260" s="20"/>
      <c r="AAL260" s="20"/>
      <c r="AAM260" s="20"/>
      <c r="AAN260" s="20"/>
      <c r="AAO260" s="20"/>
      <c r="AAP260" s="20"/>
      <c r="AAQ260" s="20"/>
      <c r="AAR260" s="20"/>
      <c r="AAS260" s="20"/>
      <c r="AAT260" s="20"/>
      <c r="AAU260" s="20"/>
      <c r="AAV260" s="20"/>
      <c r="AAW260" s="20"/>
      <c r="AAX260" s="20"/>
      <c r="AAY260" s="20"/>
      <c r="AAZ260" s="20"/>
      <c r="ABA260" s="20"/>
      <c r="ABB260" s="20"/>
    </row>
    <row r="261" spans="1:731" x14ac:dyDescent="0.2">
      <c r="A261" s="14" t="s">
        <v>21</v>
      </c>
      <c r="B261" s="30"/>
      <c r="C261" s="30">
        <f>C260</f>
        <v>60</v>
      </c>
      <c r="D261" s="30">
        <f t="shared" ref="D261:H261" si="59">D260</f>
        <v>0</v>
      </c>
      <c r="E261" s="30">
        <f t="shared" si="59"/>
        <v>60</v>
      </c>
      <c r="F261" s="30">
        <f t="shared" si="59"/>
        <v>0</v>
      </c>
      <c r="G261" s="30">
        <f t="shared" si="59"/>
        <v>0</v>
      </c>
      <c r="H261" s="30">
        <f t="shared" si="59"/>
        <v>0</v>
      </c>
      <c r="I261" s="117"/>
      <c r="J261" s="117"/>
      <c r="K261" s="117"/>
      <c r="L261" s="117"/>
      <c r="M261" s="117"/>
      <c r="N261" s="117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  <c r="JP261" s="20"/>
      <c r="JQ261" s="20"/>
      <c r="JR261" s="20"/>
      <c r="JS261" s="20"/>
      <c r="JT261" s="20"/>
      <c r="JU261" s="20"/>
      <c r="JV261" s="20"/>
      <c r="JW261" s="20"/>
      <c r="JX261" s="20"/>
      <c r="JY261" s="20"/>
      <c r="JZ261" s="20"/>
      <c r="KA261" s="20"/>
      <c r="KB261" s="20"/>
      <c r="KC261" s="20"/>
      <c r="KD261" s="20"/>
      <c r="KE261" s="20"/>
      <c r="KF261" s="20"/>
      <c r="KG261" s="20"/>
      <c r="KH261" s="20"/>
      <c r="KI261" s="20"/>
      <c r="KJ261" s="20"/>
      <c r="KK261" s="20"/>
      <c r="KL261" s="20"/>
      <c r="KM261" s="20"/>
      <c r="KN261" s="20"/>
      <c r="KO261" s="20"/>
      <c r="KP261" s="20"/>
      <c r="KQ261" s="20"/>
      <c r="KR261" s="20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20"/>
      <c r="LK261" s="20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20"/>
      <c r="MD261" s="20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0"/>
      <c r="MW261" s="20"/>
      <c r="MX261" s="20"/>
      <c r="MY261" s="20"/>
      <c r="MZ261" s="20"/>
      <c r="NA261" s="20"/>
      <c r="NB261" s="20"/>
      <c r="NC261" s="20"/>
      <c r="ND261" s="20"/>
      <c r="NE261" s="20"/>
      <c r="NF261" s="20"/>
      <c r="NG261" s="20"/>
      <c r="NH261" s="20"/>
      <c r="NI261" s="20"/>
      <c r="NJ261" s="20"/>
      <c r="NK261" s="20"/>
      <c r="NL261" s="20"/>
      <c r="NM261" s="20"/>
      <c r="NN261" s="20"/>
      <c r="NO261" s="20"/>
      <c r="NP261" s="20"/>
      <c r="NQ261" s="20"/>
      <c r="NR261" s="20"/>
      <c r="NS261" s="20"/>
      <c r="NT261" s="20"/>
      <c r="NU261" s="20"/>
      <c r="NV261" s="20"/>
      <c r="NW261" s="20"/>
      <c r="NX261" s="20"/>
      <c r="NY261" s="20"/>
      <c r="NZ261" s="20"/>
      <c r="OA261" s="20"/>
      <c r="OB261" s="20"/>
      <c r="OC261" s="20"/>
      <c r="OD261" s="20"/>
      <c r="OE261" s="20"/>
      <c r="OF261" s="20"/>
      <c r="OG261" s="20"/>
      <c r="OH261" s="20"/>
      <c r="OI261" s="20"/>
      <c r="OJ261" s="20"/>
      <c r="OK261" s="20"/>
      <c r="OL261" s="20"/>
      <c r="OM261" s="20"/>
      <c r="ON261" s="20"/>
      <c r="OO261" s="20"/>
      <c r="OP261" s="20"/>
      <c r="OQ261" s="20"/>
      <c r="OR261" s="20"/>
      <c r="OS261" s="20"/>
      <c r="OT261" s="20"/>
      <c r="OU261" s="20"/>
      <c r="OV261" s="20"/>
      <c r="OW261" s="20"/>
      <c r="OX261" s="20"/>
      <c r="OY261" s="20"/>
      <c r="OZ261" s="20"/>
      <c r="PA261" s="20"/>
      <c r="PB261" s="20"/>
      <c r="PC261" s="20"/>
      <c r="PD261" s="20"/>
      <c r="PE261" s="20"/>
      <c r="PF261" s="20"/>
      <c r="PG261" s="20"/>
      <c r="PH261" s="20"/>
      <c r="PI261" s="20"/>
      <c r="PJ261" s="20"/>
      <c r="PK261" s="20"/>
      <c r="PL261" s="20"/>
      <c r="PM261" s="20"/>
      <c r="PN261" s="20"/>
      <c r="PO261" s="20"/>
      <c r="PP261" s="20"/>
      <c r="PQ261" s="20"/>
      <c r="PR261" s="20"/>
      <c r="PS261" s="20"/>
      <c r="PT261" s="20"/>
      <c r="PU261" s="20"/>
      <c r="PV261" s="20"/>
      <c r="PW261" s="20"/>
      <c r="PX261" s="20"/>
      <c r="PY261" s="20"/>
      <c r="PZ261" s="20"/>
      <c r="QA261" s="20"/>
      <c r="QB261" s="20"/>
      <c r="QC261" s="20"/>
      <c r="QD261" s="20"/>
      <c r="QE261" s="20"/>
      <c r="QF261" s="20"/>
      <c r="QG261" s="20"/>
      <c r="QH261" s="20"/>
      <c r="QI261" s="20"/>
      <c r="QJ261" s="20"/>
      <c r="QK261" s="20"/>
      <c r="QL261" s="20"/>
      <c r="QM261" s="20"/>
      <c r="QN261" s="20"/>
      <c r="QO261" s="20"/>
      <c r="QP261" s="20"/>
      <c r="QQ261" s="20"/>
      <c r="QR261" s="20"/>
      <c r="QS261" s="20"/>
      <c r="QT261" s="20"/>
      <c r="QU261" s="20"/>
      <c r="QV261" s="20"/>
      <c r="QW261" s="20"/>
      <c r="QX261" s="20"/>
      <c r="QY261" s="20"/>
      <c r="QZ261" s="20"/>
      <c r="RA261" s="20"/>
      <c r="RB261" s="20"/>
      <c r="RC261" s="20"/>
      <c r="RD261" s="20"/>
      <c r="RE261" s="20"/>
      <c r="RF261" s="20"/>
      <c r="RG261" s="20"/>
      <c r="RH261" s="20"/>
      <c r="RI261" s="20"/>
      <c r="RJ261" s="20"/>
      <c r="RK261" s="20"/>
      <c r="RL261" s="20"/>
      <c r="RM261" s="20"/>
      <c r="RN261" s="20"/>
      <c r="RO261" s="20"/>
      <c r="RP261" s="20"/>
      <c r="RQ261" s="20"/>
      <c r="RR261" s="20"/>
      <c r="RS261" s="20"/>
      <c r="RT261" s="20"/>
      <c r="RU261" s="20"/>
      <c r="RV261" s="20"/>
      <c r="RW261" s="20"/>
      <c r="RX261" s="20"/>
      <c r="RY261" s="20"/>
      <c r="RZ261" s="20"/>
      <c r="SA261" s="20"/>
      <c r="SB261" s="20"/>
      <c r="SC261" s="20"/>
      <c r="SD261" s="20"/>
      <c r="SE261" s="20"/>
      <c r="SF261" s="20"/>
      <c r="SG261" s="20"/>
      <c r="SH261" s="20"/>
      <c r="SI261" s="20"/>
      <c r="SJ261" s="20"/>
      <c r="SK261" s="20"/>
      <c r="SL261" s="20"/>
      <c r="SM261" s="20"/>
      <c r="SN261" s="20"/>
      <c r="SO261" s="20"/>
      <c r="SP261" s="20"/>
      <c r="SQ261" s="20"/>
      <c r="SR261" s="20"/>
      <c r="SS261" s="20"/>
      <c r="ST261" s="20"/>
      <c r="SU261" s="20"/>
      <c r="SV261" s="20"/>
      <c r="SW261" s="20"/>
      <c r="SX261" s="20"/>
      <c r="SY261" s="20"/>
      <c r="SZ261" s="20"/>
      <c r="TA261" s="20"/>
      <c r="TB261" s="20"/>
      <c r="TC261" s="20"/>
      <c r="TD261" s="20"/>
      <c r="TE261" s="20"/>
      <c r="TF261" s="20"/>
      <c r="TG261" s="20"/>
      <c r="TH261" s="20"/>
      <c r="TI261" s="20"/>
      <c r="TJ261" s="20"/>
      <c r="TK261" s="20"/>
      <c r="TL261" s="20"/>
      <c r="TM261" s="20"/>
      <c r="TN261" s="20"/>
      <c r="TO261" s="20"/>
      <c r="TP261" s="20"/>
      <c r="TQ261" s="20"/>
      <c r="TR261" s="20"/>
      <c r="TS261" s="20"/>
      <c r="TT261" s="20"/>
      <c r="TU261" s="20"/>
      <c r="TV261" s="20"/>
      <c r="TW261" s="20"/>
      <c r="TX261" s="20"/>
      <c r="TY261" s="20"/>
      <c r="TZ261" s="20"/>
      <c r="UA261" s="20"/>
      <c r="UB261" s="20"/>
      <c r="UC261" s="20"/>
      <c r="UD261" s="20"/>
      <c r="UE261" s="20"/>
      <c r="UF261" s="20"/>
      <c r="UG261" s="20"/>
      <c r="UH261" s="20"/>
      <c r="UI261" s="20"/>
      <c r="UJ261" s="20"/>
      <c r="UK261" s="20"/>
      <c r="UL261" s="20"/>
      <c r="UM261" s="20"/>
      <c r="UN261" s="20"/>
      <c r="UO261" s="20"/>
      <c r="UP261" s="20"/>
      <c r="UQ261" s="20"/>
      <c r="UR261" s="20"/>
      <c r="US261" s="20"/>
      <c r="UT261" s="20"/>
      <c r="UU261" s="20"/>
      <c r="UV261" s="20"/>
      <c r="UW261" s="20"/>
      <c r="UX261" s="20"/>
      <c r="UY261" s="20"/>
      <c r="UZ261" s="20"/>
      <c r="VA261" s="20"/>
      <c r="VB261" s="20"/>
      <c r="VC261" s="20"/>
      <c r="VD261" s="20"/>
      <c r="VE261" s="20"/>
      <c r="VF261" s="20"/>
      <c r="VG261" s="20"/>
      <c r="VH261" s="20"/>
      <c r="VI261" s="20"/>
      <c r="VJ261" s="20"/>
      <c r="VK261" s="20"/>
      <c r="VL261" s="20"/>
      <c r="VM261" s="20"/>
      <c r="VN261" s="20"/>
      <c r="VO261" s="20"/>
      <c r="VP261" s="20"/>
      <c r="VQ261" s="20"/>
      <c r="VR261" s="20"/>
      <c r="VS261" s="20"/>
      <c r="VT261" s="20"/>
      <c r="VU261" s="20"/>
      <c r="VV261" s="20"/>
      <c r="VW261" s="20"/>
      <c r="VX261" s="20"/>
      <c r="VY261" s="20"/>
      <c r="VZ261" s="20"/>
      <c r="WA261" s="20"/>
      <c r="WB261" s="20"/>
      <c r="WC261" s="20"/>
      <c r="WD261" s="20"/>
      <c r="WE261" s="20"/>
      <c r="WF261" s="20"/>
      <c r="WG261" s="20"/>
      <c r="WH261" s="20"/>
      <c r="WI261" s="20"/>
      <c r="WJ261" s="20"/>
      <c r="WK261" s="20"/>
      <c r="WL261" s="20"/>
      <c r="WM261" s="20"/>
      <c r="WN261" s="20"/>
      <c r="WO261" s="20"/>
      <c r="WP261" s="20"/>
      <c r="WQ261" s="20"/>
      <c r="WR261" s="20"/>
      <c r="WS261" s="20"/>
      <c r="WT261" s="20"/>
      <c r="WU261" s="20"/>
      <c r="WV261" s="20"/>
      <c r="WW261" s="20"/>
      <c r="WX261" s="20"/>
      <c r="WY261" s="20"/>
      <c r="WZ261" s="20"/>
      <c r="XA261" s="20"/>
      <c r="XB261" s="20"/>
      <c r="XC261" s="20"/>
      <c r="XD261" s="20"/>
      <c r="XE261" s="20"/>
      <c r="XF261" s="20"/>
      <c r="XG261" s="20"/>
      <c r="XH261" s="20"/>
      <c r="XI261" s="20"/>
      <c r="XJ261" s="20"/>
      <c r="XK261" s="20"/>
      <c r="XL261" s="20"/>
      <c r="XM261" s="20"/>
      <c r="XN261" s="20"/>
      <c r="XO261" s="20"/>
      <c r="XP261" s="20"/>
      <c r="XQ261" s="20"/>
      <c r="XR261" s="20"/>
      <c r="XS261" s="20"/>
      <c r="XT261" s="20"/>
      <c r="XU261" s="20"/>
      <c r="XV261" s="20"/>
      <c r="XW261" s="20"/>
      <c r="XX261" s="20"/>
      <c r="XY261" s="20"/>
      <c r="XZ261" s="20"/>
      <c r="YA261" s="20"/>
      <c r="YB261" s="20"/>
      <c r="YC261" s="20"/>
      <c r="YD261" s="20"/>
      <c r="YE261" s="20"/>
      <c r="YF261" s="20"/>
      <c r="YG261" s="20"/>
      <c r="YH261" s="20"/>
      <c r="YI261" s="20"/>
      <c r="YJ261" s="20"/>
      <c r="YK261" s="20"/>
      <c r="YL261" s="20"/>
      <c r="YM261" s="20"/>
      <c r="YN261" s="20"/>
      <c r="YO261" s="20"/>
      <c r="YP261" s="20"/>
      <c r="YQ261" s="20"/>
      <c r="YR261" s="20"/>
      <c r="YS261" s="20"/>
      <c r="YT261" s="20"/>
      <c r="YU261" s="20"/>
      <c r="YV261" s="20"/>
      <c r="YW261" s="20"/>
      <c r="YX261" s="20"/>
      <c r="YY261" s="20"/>
      <c r="YZ261" s="20"/>
      <c r="ZA261" s="20"/>
      <c r="ZB261" s="20"/>
      <c r="ZC261" s="20"/>
      <c r="ZD261" s="20"/>
      <c r="ZE261" s="20"/>
      <c r="ZF261" s="20"/>
      <c r="ZG261" s="20"/>
      <c r="ZH261" s="20"/>
      <c r="ZI261" s="20"/>
      <c r="ZJ261" s="20"/>
      <c r="ZK261" s="20"/>
      <c r="ZL261" s="20"/>
      <c r="ZM261" s="20"/>
      <c r="ZN261" s="20"/>
      <c r="ZO261" s="20"/>
      <c r="ZP261" s="20"/>
      <c r="ZQ261" s="20"/>
      <c r="ZR261" s="20"/>
      <c r="ZS261" s="20"/>
      <c r="ZT261" s="20"/>
      <c r="ZU261" s="20"/>
      <c r="ZV261" s="20"/>
      <c r="ZW261" s="20"/>
      <c r="ZX261" s="20"/>
      <c r="ZY261" s="20"/>
      <c r="ZZ261" s="20"/>
      <c r="AAA261" s="20"/>
      <c r="AAB261" s="20"/>
      <c r="AAC261" s="20"/>
      <c r="AAD261" s="20"/>
      <c r="AAE261" s="20"/>
      <c r="AAF261" s="20"/>
      <c r="AAG261" s="20"/>
      <c r="AAH261" s="20"/>
      <c r="AAI261" s="20"/>
      <c r="AAJ261" s="20"/>
      <c r="AAK261" s="20"/>
      <c r="AAL261" s="20"/>
      <c r="AAM261" s="20"/>
      <c r="AAN261" s="20"/>
      <c r="AAO261" s="20"/>
      <c r="AAP261" s="20"/>
      <c r="AAQ261" s="20"/>
      <c r="AAR261" s="20"/>
      <c r="AAS261" s="20"/>
      <c r="AAT261" s="20"/>
      <c r="AAU261" s="20"/>
      <c r="AAV261" s="20"/>
      <c r="AAW261" s="20"/>
      <c r="AAX261" s="20"/>
      <c r="AAY261" s="20"/>
      <c r="AAZ261" s="20"/>
      <c r="ABA261" s="20"/>
      <c r="ABB261" s="20"/>
    </row>
    <row r="262" spans="1:731" ht="6.75" customHeight="1" x14ac:dyDescent="0.2">
      <c r="A262" s="3"/>
      <c r="B262" s="4"/>
      <c r="C262" s="4"/>
      <c r="D262" s="4"/>
      <c r="E262" s="4"/>
      <c r="F262" s="4"/>
      <c r="G262" s="4"/>
      <c r="H262" s="4"/>
      <c r="I262" s="72"/>
      <c r="J262" s="72"/>
      <c r="K262" s="72"/>
      <c r="L262" s="72"/>
      <c r="M262" s="72"/>
      <c r="N262" s="72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  <c r="JP262" s="20"/>
      <c r="JQ262" s="20"/>
      <c r="JR262" s="20"/>
      <c r="JS262" s="20"/>
      <c r="JT262" s="20"/>
      <c r="JU262" s="20"/>
      <c r="JV262" s="20"/>
      <c r="JW262" s="20"/>
      <c r="JX262" s="20"/>
      <c r="JY262" s="20"/>
      <c r="JZ262" s="20"/>
      <c r="KA262" s="20"/>
      <c r="KB262" s="20"/>
      <c r="KC262" s="20"/>
      <c r="KD262" s="20"/>
      <c r="KE262" s="20"/>
      <c r="KF262" s="20"/>
      <c r="KG262" s="20"/>
      <c r="KH262" s="20"/>
      <c r="KI262" s="20"/>
      <c r="KJ262" s="20"/>
      <c r="KK262" s="20"/>
      <c r="KL262" s="20"/>
      <c r="KM262" s="20"/>
      <c r="KN262" s="20"/>
      <c r="KO262" s="20"/>
      <c r="KP262" s="20"/>
      <c r="KQ262" s="20"/>
      <c r="KR262" s="20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20"/>
      <c r="LK262" s="20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20"/>
      <c r="MD262" s="20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0"/>
      <c r="MW262" s="20"/>
      <c r="MX262" s="20"/>
      <c r="MY262" s="20"/>
      <c r="MZ262" s="20"/>
      <c r="NA262" s="20"/>
      <c r="NB262" s="20"/>
      <c r="NC262" s="20"/>
      <c r="ND262" s="20"/>
      <c r="NE262" s="20"/>
      <c r="NF262" s="20"/>
      <c r="NG262" s="20"/>
      <c r="NH262" s="20"/>
      <c r="NI262" s="20"/>
      <c r="NJ262" s="20"/>
      <c r="NK262" s="20"/>
      <c r="NL262" s="20"/>
      <c r="NM262" s="20"/>
      <c r="NN262" s="20"/>
      <c r="NO262" s="20"/>
      <c r="NP262" s="20"/>
      <c r="NQ262" s="20"/>
      <c r="NR262" s="20"/>
      <c r="NS262" s="20"/>
      <c r="NT262" s="20"/>
      <c r="NU262" s="20"/>
      <c r="NV262" s="20"/>
      <c r="NW262" s="20"/>
      <c r="NX262" s="20"/>
      <c r="NY262" s="20"/>
      <c r="NZ262" s="20"/>
      <c r="OA262" s="20"/>
      <c r="OB262" s="20"/>
      <c r="OC262" s="20"/>
      <c r="OD262" s="20"/>
      <c r="OE262" s="20"/>
      <c r="OF262" s="20"/>
      <c r="OG262" s="20"/>
      <c r="OH262" s="20"/>
      <c r="OI262" s="20"/>
      <c r="OJ262" s="20"/>
      <c r="OK262" s="20"/>
      <c r="OL262" s="20"/>
      <c r="OM262" s="20"/>
      <c r="ON262" s="20"/>
      <c r="OO262" s="20"/>
      <c r="OP262" s="20"/>
      <c r="OQ262" s="20"/>
      <c r="OR262" s="20"/>
      <c r="OS262" s="20"/>
      <c r="OT262" s="20"/>
      <c r="OU262" s="20"/>
      <c r="OV262" s="20"/>
      <c r="OW262" s="20"/>
      <c r="OX262" s="20"/>
      <c r="OY262" s="20"/>
      <c r="OZ262" s="20"/>
      <c r="PA262" s="20"/>
      <c r="PB262" s="20"/>
      <c r="PC262" s="20"/>
      <c r="PD262" s="20"/>
      <c r="PE262" s="20"/>
      <c r="PF262" s="20"/>
      <c r="PG262" s="20"/>
      <c r="PH262" s="20"/>
      <c r="PI262" s="20"/>
      <c r="PJ262" s="20"/>
      <c r="PK262" s="20"/>
      <c r="PL262" s="20"/>
      <c r="PM262" s="20"/>
      <c r="PN262" s="20"/>
      <c r="PO262" s="20"/>
      <c r="PP262" s="20"/>
      <c r="PQ262" s="20"/>
      <c r="PR262" s="20"/>
      <c r="PS262" s="20"/>
      <c r="PT262" s="20"/>
      <c r="PU262" s="20"/>
      <c r="PV262" s="20"/>
      <c r="PW262" s="20"/>
      <c r="PX262" s="20"/>
      <c r="PY262" s="20"/>
      <c r="PZ262" s="20"/>
      <c r="QA262" s="20"/>
      <c r="QB262" s="20"/>
      <c r="QC262" s="20"/>
      <c r="QD262" s="20"/>
      <c r="QE262" s="20"/>
      <c r="QF262" s="20"/>
      <c r="QG262" s="20"/>
      <c r="QH262" s="20"/>
      <c r="QI262" s="20"/>
      <c r="QJ262" s="20"/>
      <c r="QK262" s="20"/>
      <c r="QL262" s="20"/>
      <c r="QM262" s="20"/>
      <c r="QN262" s="20"/>
      <c r="QO262" s="20"/>
      <c r="QP262" s="20"/>
      <c r="QQ262" s="20"/>
      <c r="QR262" s="20"/>
      <c r="QS262" s="20"/>
      <c r="QT262" s="20"/>
      <c r="QU262" s="20"/>
      <c r="QV262" s="20"/>
      <c r="QW262" s="20"/>
      <c r="QX262" s="20"/>
      <c r="QY262" s="20"/>
      <c r="QZ262" s="20"/>
      <c r="RA262" s="20"/>
      <c r="RB262" s="20"/>
      <c r="RC262" s="20"/>
      <c r="RD262" s="20"/>
      <c r="RE262" s="20"/>
      <c r="RF262" s="20"/>
      <c r="RG262" s="20"/>
      <c r="RH262" s="20"/>
      <c r="RI262" s="20"/>
      <c r="RJ262" s="20"/>
      <c r="RK262" s="20"/>
      <c r="RL262" s="20"/>
      <c r="RM262" s="20"/>
      <c r="RN262" s="20"/>
      <c r="RO262" s="20"/>
      <c r="RP262" s="20"/>
      <c r="RQ262" s="20"/>
      <c r="RR262" s="20"/>
      <c r="RS262" s="20"/>
      <c r="RT262" s="20"/>
      <c r="RU262" s="20"/>
      <c r="RV262" s="20"/>
      <c r="RW262" s="20"/>
      <c r="RX262" s="20"/>
      <c r="RY262" s="20"/>
      <c r="RZ262" s="20"/>
      <c r="SA262" s="20"/>
      <c r="SB262" s="20"/>
      <c r="SC262" s="20"/>
      <c r="SD262" s="20"/>
      <c r="SE262" s="20"/>
      <c r="SF262" s="20"/>
      <c r="SG262" s="20"/>
      <c r="SH262" s="20"/>
      <c r="SI262" s="20"/>
      <c r="SJ262" s="20"/>
      <c r="SK262" s="20"/>
      <c r="SL262" s="20"/>
      <c r="SM262" s="20"/>
      <c r="SN262" s="20"/>
      <c r="SO262" s="20"/>
      <c r="SP262" s="20"/>
      <c r="SQ262" s="20"/>
      <c r="SR262" s="20"/>
      <c r="SS262" s="20"/>
      <c r="ST262" s="20"/>
      <c r="SU262" s="20"/>
      <c r="SV262" s="20"/>
      <c r="SW262" s="20"/>
      <c r="SX262" s="20"/>
      <c r="SY262" s="20"/>
      <c r="SZ262" s="20"/>
      <c r="TA262" s="20"/>
      <c r="TB262" s="20"/>
      <c r="TC262" s="20"/>
      <c r="TD262" s="20"/>
      <c r="TE262" s="20"/>
      <c r="TF262" s="20"/>
      <c r="TG262" s="20"/>
      <c r="TH262" s="20"/>
      <c r="TI262" s="20"/>
      <c r="TJ262" s="20"/>
      <c r="TK262" s="20"/>
      <c r="TL262" s="20"/>
      <c r="TM262" s="20"/>
      <c r="TN262" s="20"/>
      <c r="TO262" s="20"/>
      <c r="TP262" s="20"/>
      <c r="TQ262" s="20"/>
      <c r="TR262" s="20"/>
      <c r="TS262" s="20"/>
      <c r="TT262" s="20"/>
      <c r="TU262" s="20"/>
      <c r="TV262" s="20"/>
      <c r="TW262" s="20"/>
      <c r="TX262" s="20"/>
      <c r="TY262" s="20"/>
      <c r="TZ262" s="20"/>
      <c r="UA262" s="20"/>
      <c r="UB262" s="20"/>
      <c r="UC262" s="20"/>
      <c r="UD262" s="20"/>
      <c r="UE262" s="20"/>
      <c r="UF262" s="20"/>
      <c r="UG262" s="20"/>
      <c r="UH262" s="20"/>
      <c r="UI262" s="20"/>
      <c r="UJ262" s="20"/>
      <c r="UK262" s="20"/>
      <c r="UL262" s="20"/>
      <c r="UM262" s="20"/>
      <c r="UN262" s="20"/>
      <c r="UO262" s="20"/>
      <c r="UP262" s="20"/>
      <c r="UQ262" s="20"/>
      <c r="UR262" s="20"/>
      <c r="US262" s="20"/>
      <c r="UT262" s="20"/>
      <c r="UU262" s="20"/>
      <c r="UV262" s="20"/>
      <c r="UW262" s="20"/>
      <c r="UX262" s="20"/>
      <c r="UY262" s="20"/>
      <c r="UZ262" s="20"/>
      <c r="VA262" s="20"/>
      <c r="VB262" s="20"/>
      <c r="VC262" s="20"/>
      <c r="VD262" s="20"/>
      <c r="VE262" s="20"/>
      <c r="VF262" s="20"/>
      <c r="VG262" s="20"/>
      <c r="VH262" s="20"/>
      <c r="VI262" s="20"/>
      <c r="VJ262" s="20"/>
      <c r="VK262" s="20"/>
      <c r="VL262" s="20"/>
      <c r="VM262" s="20"/>
      <c r="VN262" s="20"/>
      <c r="VO262" s="20"/>
      <c r="VP262" s="20"/>
      <c r="VQ262" s="20"/>
      <c r="VR262" s="20"/>
      <c r="VS262" s="20"/>
      <c r="VT262" s="20"/>
      <c r="VU262" s="20"/>
      <c r="VV262" s="20"/>
      <c r="VW262" s="20"/>
      <c r="VX262" s="20"/>
      <c r="VY262" s="20"/>
      <c r="VZ262" s="20"/>
      <c r="WA262" s="20"/>
      <c r="WB262" s="20"/>
      <c r="WC262" s="20"/>
      <c r="WD262" s="20"/>
      <c r="WE262" s="20"/>
      <c r="WF262" s="20"/>
      <c r="WG262" s="20"/>
      <c r="WH262" s="20"/>
      <c r="WI262" s="20"/>
      <c r="WJ262" s="20"/>
      <c r="WK262" s="20"/>
      <c r="WL262" s="20"/>
      <c r="WM262" s="20"/>
      <c r="WN262" s="20"/>
      <c r="WO262" s="20"/>
      <c r="WP262" s="20"/>
      <c r="WQ262" s="20"/>
      <c r="WR262" s="20"/>
      <c r="WS262" s="20"/>
      <c r="WT262" s="20"/>
      <c r="WU262" s="20"/>
      <c r="WV262" s="20"/>
      <c r="WW262" s="20"/>
      <c r="WX262" s="20"/>
      <c r="WY262" s="20"/>
      <c r="WZ262" s="20"/>
      <c r="XA262" s="20"/>
      <c r="XB262" s="20"/>
      <c r="XC262" s="20"/>
      <c r="XD262" s="20"/>
      <c r="XE262" s="20"/>
      <c r="XF262" s="20"/>
      <c r="XG262" s="20"/>
      <c r="XH262" s="20"/>
      <c r="XI262" s="20"/>
      <c r="XJ262" s="20"/>
      <c r="XK262" s="20"/>
      <c r="XL262" s="20"/>
      <c r="XM262" s="20"/>
      <c r="XN262" s="20"/>
      <c r="XO262" s="20"/>
      <c r="XP262" s="20"/>
      <c r="XQ262" s="20"/>
      <c r="XR262" s="20"/>
      <c r="XS262" s="20"/>
      <c r="XT262" s="20"/>
      <c r="XU262" s="20"/>
      <c r="XV262" s="20"/>
      <c r="XW262" s="20"/>
      <c r="XX262" s="20"/>
      <c r="XY262" s="20"/>
      <c r="XZ262" s="20"/>
      <c r="YA262" s="20"/>
      <c r="YB262" s="20"/>
      <c r="YC262" s="20"/>
      <c r="YD262" s="20"/>
      <c r="YE262" s="20"/>
      <c r="YF262" s="20"/>
      <c r="YG262" s="20"/>
      <c r="YH262" s="20"/>
      <c r="YI262" s="20"/>
      <c r="YJ262" s="20"/>
      <c r="YK262" s="20"/>
      <c r="YL262" s="20"/>
      <c r="YM262" s="20"/>
      <c r="YN262" s="20"/>
      <c r="YO262" s="20"/>
      <c r="YP262" s="20"/>
      <c r="YQ262" s="20"/>
      <c r="YR262" s="20"/>
      <c r="YS262" s="20"/>
      <c r="YT262" s="20"/>
      <c r="YU262" s="20"/>
      <c r="YV262" s="20"/>
      <c r="YW262" s="20"/>
      <c r="YX262" s="20"/>
      <c r="YY262" s="20"/>
      <c r="YZ262" s="20"/>
      <c r="ZA262" s="20"/>
      <c r="ZB262" s="20"/>
      <c r="ZC262" s="20"/>
      <c r="ZD262" s="20"/>
      <c r="ZE262" s="20"/>
      <c r="ZF262" s="20"/>
      <c r="ZG262" s="20"/>
      <c r="ZH262" s="20"/>
      <c r="ZI262" s="20"/>
      <c r="ZJ262" s="20"/>
      <c r="ZK262" s="20"/>
      <c r="ZL262" s="20"/>
      <c r="ZM262" s="20"/>
      <c r="ZN262" s="20"/>
      <c r="ZO262" s="20"/>
      <c r="ZP262" s="20"/>
      <c r="ZQ262" s="20"/>
      <c r="ZR262" s="20"/>
      <c r="ZS262" s="20"/>
      <c r="ZT262" s="20"/>
      <c r="ZU262" s="20"/>
      <c r="ZV262" s="20"/>
      <c r="ZW262" s="20"/>
      <c r="ZX262" s="20"/>
      <c r="ZY262" s="20"/>
      <c r="ZZ262" s="20"/>
      <c r="AAA262" s="20"/>
      <c r="AAB262" s="20"/>
      <c r="AAC262" s="20"/>
      <c r="AAD262" s="20"/>
      <c r="AAE262" s="20"/>
      <c r="AAF262" s="20"/>
      <c r="AAG262" s="20"/>
      <c r="AAH262" s="20"/>
      <c r="AAI262" s="20"/>
      <c r="AAJ262" s="20"/>
      <c r="AAK262" s="20"/>
      <c r="AAL262" s="20"/>
      <c r="AAM262" s="20"/>
      <c r="AAN262" s="20"/>
      <c r="AAO262" s="20"/>
      <c r="AAP262" s="20"/>
      <c r="AAQ262" s="20"/>
      <c r="AAR262" s="20"/>
      <c r="AAS262" s="20"/>
      <c r="AAT262" s="20"/>
      <c r="AAU262" s="20"/>
      <c r="AAV262" s="20"/>
      <c r="AAW262" s="20"/>
      <c r="AAX262" s="20"/>
      <c r="AAY262" s="20"/>
      <c r="AAZ262" s="20"/>
      <c r="ABA262" s="20"/>
      <c r="ABB262" s="20"/>
    </row>
    <row r="263" spans="1:731" ht="28.5" customHeight="1" x14ac:dyDescent="0.2">
      <c r="A263" s="26" t="s">
        <v>55</v>
      </c>
      <c r="B263" s="121"/>
      <c r="C263" s="130">
        <f>C264+C265+C266+C267</f>
        <v>510140</v>
      </c>
      <c r="D263" s="130">
        <f t="shared" ref="D263:H263" si="60">D264+D265+D266+D267</f>
        <v>14903.78</v>
      </c>
      <c r="E263" s="130">
        <f t="shared" si="60"/>
        <v>519065.30099999998</v>
      </c>
      <c r="F263" s="130">
        <f t="shared" si="60"/>
        <v>14903.78</v>
      </c>
      <c r="G263" s="130">
        <f t="shared" si="60"/>
        <v>105385.967</v>
      </c>
      <c r="H263" s="130">
        <f t="shared" si="60"/>
        <v>4381.4139999999998</v>
      </c>
      <c r="I263" s="122"/>
      <c r="J263" s="122"/>
      <c r="K263" s="122"/>
      <c r="L263" s="122"/>
      <c r="M263" s="122"/>
      <c r="N263" s="122"/>
      <c r="S263" s="1"/>
      <c r="T263" s="1"/>
      <c r="U263" s="1"/>
      <c r="V263" s="1"/>
      <c r="W263" s="1"/>
      <c r="X263" s="1"/>
      <c r="Y263" s="1"/>
      <c r="Z263" s="1"/>
      <c r="AA263" s="1"/>
    </row>
    <row r="264" spans="1:731" ht="30" customHeight="1" x14ac:dyDescent="0.2">
      <c r="A264" s="61" t="s">
        <v>36</v>
      </c>
      <c r="B264" s="123" t="s">
        <v>97</v>
      </c>
      <c r="C264" s="87">
        <f>C17+C27+C119+C128+C135+C145+C152+C167+C176+C184+C193+C200+C207+C215+C229+C236+C246+C254+C260</f>
        <v>203556</v>
      </c>
      <c r="D264" s="87">
        <f t="shared" ref="D264:H264" si="61">D17+D27+D119+D128+D135+D145+D152+D167+D176+D184+D193+D200+D207+D215+D229+D236+D246+D254+D260</f>
        <v>14903.78</v>
      </c>
      <c r="E264" s="87">
        <f t="shared" si="61"/>
        <v>198947.37000000002</v>
      </c>
      <c r="F264" s="87">
        <f t="shared" si="61"/>
        <v>14903.78</v>
      </c>
      <c r="G264" s="87">
        <f t="shared" si="61"/>
        <v>45597.761999999995</v>
      </c>
      <c r="H264" s="87">
        <f t="shared" si="61"/>
        <v>4381.4139999999998</v>
      </c>
      <c r="I264" s="31"/>
      <c r="J264" s="31"/>
      <c r="K264" s="31"/>
      <c r="L264" s="31"/>
      <c r="M264" s="31"/>
      <c r="N264" s="31"/>
      <c r="S264" s="1"/>
      <c r="T264" s="1"/>
      <c r="U264" s="1"/>
      <c r="V264" s="1"/>
      <c r="W264" s="1"/>
      <c r="X264" s="1"/>
      <c r="Y264" s="1"/>
      <c r="Z264" s="1"/>
      <c r="AA264" s="1"/>
    </row>
    <row r="265" spans="1:731" ht="25.5" customHeight="1" x14ac:dyDescent="0.2">
      <c r="A265" s="61"/>
      <c r="B265" s="123" t="s">
        <v>52</v>
      </c>
      <c r="C265" s="88">
        <v>0</v>
      </c>
      <c r="D265" s="88">
        <v>0</v>
      </c>
      <c r="E265" s="88">
        <v>0</v>
      </c>
      <c r="F265" s="88">
        <v>0</v>
      </c>
      <c r="G265" s="88">
        <v>0</v>
      </c>
      <c r="H265" s="88">
        <v>0</v>
      </c>
      <c r="I265" s="124"/>
      <c r="J265" s="124"/>
      <c r="K265" s="124"/>
      <c r="L265" s="124"/>
      <c r="M265" s="124"/>
      <c r="N265" s="124"/>
      <c r="S265" s="1"/>
      <c r="T265" s="1"/>
      <c r="U265" s="1"/>
      <c r="V265" s="1"/>
      <c r="W265" s="1"/>
      <c r="X265" s="1"/>
      <c r="Y265" s="1"/>
      <c r="Z265" s="1"/>
      <c r="AA265" s="1"/>
    </row>
    <row r="266" spans="1:731" ht="25.5" x14ac:dyDescent="0.2">
      <c r="A266" s="62"/>
      <c r="B266" s="123" t="s">
        <v>22</v>
      </c>
      <c r="C266" s="88">
        <f>C18+C120+C136+C168+C185+C217+C244+C252</f>
        <v>306584</v>
      </c>
      <c r="D266" s="88">
        <f t="shared" ref="D266:H266" si="62">D18+D120+D136+D168+D185+D217+D244+D252</f>
        <v>0</v>
      </c>
      <c r="E266" s="88">
        <f t="shared" si="62"/>
        <v>318245.83100000001</v>
      </c>
      <c r="F266" s="88">
        <f t="shared" si="62"/>
        <v>0</v>
      </c>
      <c r="G266" s="88">
        <f t="shared" si="62"/>
        <v>59788.205000000002</v>
      </c>
      <c r="H266" s="88">
        <f t="shared" si="62"/>
        <v>0</v>
      </c>
      <c r="I266" s="124"/>
      <c r="J266" s="124"/>
      <c r="K266" s="124"/>
      <c r="L266" s="124"/>
      <c r="M266" s="124"/>
      <c r="N266" s="124"/>
      <c r="S266" s="1"/>
      <c r="T266" s="1"/>
      <c r="U266" s="1"/>
      <c r="V266" s="1"/>
      <c r="W266" s="1"/>
      <c r="X266" s="1"/>
      <c r="Y266" s="1"/>
      <c r="Z266" s="1"/>
      <c r="AA266" s="1"/>
    </row>
    <row r="267" spans="1:731" ht="27.75" customHeight="1" x14ac:dyDescent="0.2">
      <c r="A267" s="62"/>
      <c r="B267" s="123" t="s">
        <v>56</v>
      </c>
      <c r="C267" s="88">
        <f>C19+C121+C169+C218+C245+C253</f>
        <v>0</v>
      </c>
      <c r="D267" s="88">
        <f t="shared" ref="D267:H267" si="63">D19+D121+D169+D218+D245+D253</f>
        <v>0</v>
      </c>
      <c r="E267" s="88">
        <f t="shared" si="63"/>
        <v>1872.1</v>
      </c>
      <c r="F267" s="88">
        <f t="shared" si="63"/>
        <v>0</v>
      </c>
      <c r="G267" s="88">
        <f t="shared" si="63"/>
        <v>0</v>
      </c>
      <c r="H267" s="88">
        <f t="shared" si="63"/>
        <v>0</v>
      </c>
      <c r="I267" s="124"/>
      <c r="J267" s="124"/>
      <c r="K267" s="124"/>
      <c r="L267" s="124"/>
      <c r="M267" s="124"/>
      <c r="N267" s="124"/>
      <c r="S267" s="1"/>
      <c r="T267" s="1"/>
      <c r="U267" s="1"/>
      <c r="V267" s="1"/>
      <c r="W267" s="1"/>
      <c r="X267" s="1"/>
      <c r="Y267" s="1"/>
      <c r="Z267" s="1"/>
      <c r="AA267" s="1"/>
    </row>
    <row r="268" spans="1:731" ht="15.75" hidden="1" x14ac:dyDescent="0.2">
      <c r="A268" s="22"/>
      <c r="B268" s="125"/>
      <c r="C268" s="99"/>
      <c r="D268" s="99"/>
      <c r="E268" s="99"/>
      <c r="F268" s="99"/>
      <c r="G268" s="99"/>
      <c r="H268" s="99"/>
      <c r="I268" s="126"/>
      <c r="J268" s="126"/>
      <c r="K268" s="126"/>
      <c r="L268" s="126"/>
      <c r="M268" s="126"/>
      <c r="N268" s="126"/>
      <c r="S268" s="1"/>
      <c r="T268" s="1"/>
      <c r="U268" s="1"/>
      <c r="V268" s="1"/>
      <c r="W268" s="1"/>
      <c r="X268" s="1"/>
      <c r="Y268" s="1"/>
      <c r="Z268" s="1"/>
      <c r="AA268" s="1"/>
    </row>
    <row r="269" spans="1:731" ht="15.75" x14ac:dyDescent="0.25">
      <c r="A269" s="174" t="s">
        <v>125</v>
      </c>
      <c r="B269" s="175"/>
      <c r="C269" s="175"/>
      <c r="D269" s="175"/>
      <c r="E269" s="127"/>
      <c r="F269" s="99"/>
      <c r="G269" s="99"/>
      <c r="H269" s="99"/>
      <c r="I269" s="128" t="s">
        <v>114</v>
      </c>
      <c r="J269" s="126"/>
      <c r="K269" s="126"/>
      <c r="L269" s="126"/>
      <c r="M269" s="126"/>
      <c r="N269" s="126"/>
      <c r="S269" s="1"/>
      <c r="T269" s="1"/>
      <c r="U269" s="1"/>
      <c r="V269" s="1"/>
      <c r="W269" s="1"/>
      <c r="X269" s="1"/>
      <c r="Y269" s="1"/>
      <c r="Z269" s="1"/>
      <c r="AA269" s="1"/>
    </row>
    <row r="270" spans="1:731" ht="4.5" customHeight="1" x14ac:dyDescent="0.2"/>
    <row r="271" spans="1:731" hidden="1" x14ac:dyDescent="0.2">
      <c r="A271" s="66" t="s">
        <v>112</v>
      </c>
      <c r="B271" s="129">
        <f>G264/E264*100</f>
        <v>22.919509818099122</v>
      </c>
      <c r="S271" s="1"/>
      <c r="T271" s="1"/>
      <c r="U271" s="1"/>
      <c r="V271" s="1"/>
      <c r="W271" s="1"/>
      <c r="X271" s="1"/>
      <c r="Y271" s="1"/>
      <c r="Z271" s="1"/>
      <c r="AA271" s="1"/>
    </row>
    <row r="272" spans="1:731" hidden="1" x14ac:dyDescent="0.2">
      <c r="S272" s="1"/>
      <c r="T272" s="1"/>
      <c r="U272" s="1"/>
      <c r="V272" s="1"/>
      <c r="W272" s="1"/>
      <c r="X272" s="1"/>
      <c r="Y272" s="1"/>
      <c r="Z272" s="1"/>
      <c r="AA272" s="1"/>
    </row>
    <row r="273" spans="1:27" hidden="1" x14ac:dyDescent="0.2"/>
    <row r="274" spans="1:27" hidden="1" x14ac:dyDescent="0.2"/>
    <row r="275" spans="1:27" hidden="1" x14ac:dyDescent="0.2"/>
    <row r="276" spans="1:27" hidden="1" x14ac:dyDescent="0.2"/>
    <row r="277" spans="1:27" hidden="1" x14ac:dyDescent="0.2"/>
    <row r="278" spans="1:27" hidden="1" x14ac:dyDescent="0.2"/>
    <row r="279" spans="1:27" hidden="1" x14ac:dyDescent="0.2"/>
    <row r="280" spans="1:27" hidden="1" x14ac:dyDescent="0.2"/>
    <row r="281" spans="1:27" hidden="1" x14ac:dyDescent="0.2"/>
    <row r="282" spans="1:27" x14ac:dyDescent="0.2">
      <c r="A282" s="1" t="s">
        <v>57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 t="s">
        <v>58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</sheetData>
  <mergeCells count="89">
    <mergeCell ref="E9:E10"/>
    <mergeCell ref="F9:F10"/>
    <mergeCell ref="G9:G10"/>
    <mergeCell ref="I8:I10"/>
    <mergeCell ref="J8:J10"/>
    <mergeCell ref="H9:H10"/>
    <mergeCell ref="G8:H8"/>
    <mergeCell ref="K8:K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A32:N32"/>
    <mergeCell ref="A12:N12"/>
    <mergeCell ref="A13:N13"/>
    <mergeCell ref="A14:N14"/>
    <mergeCell ref="A21:N21"/>
    <mergeCell ref="A22:N22"/>
    <mergeCell ref="A23:N23"/>
    <mergeCell ref="A30:N30"/>
    <mergeCell ref="A31:N31"/>
    <mergeCell ref="A148:N148"/>
    <mergeCell ref="A124:N124"/>
    <mergeCell ref="A125:N125"/>
    <mergeCell ref="A126:N126"/>
    <mergeCell ref="A131:N131"/>
    <mergeCell ref="A132:N132"/>
    <mergeCell ref="A133:N133"/>
    <mergeCell ref="A139:N139"/>
    <mergeCell ref="A140:N140"/>
    <mergeCell ref="A141:N141"/>
    <mergeCell ref="A142:N142"/>
    <mergeCell ref="A147:N147"/>
    <mergeCell ref="A181:N181"/>
    <mergeCell ref="A149:N149"/>
    <mergeCell ref="A155:N155"/>
    <mergeCell ref="A156:N156"/>
    <mergeCell ref="A157:N157"/>
    <mergeCell ref="A158:N158"/>
    <mergeCell ref="A164:N164"/>
    <mergeCell ref="A172:N172"/>
    <mergeCell ref="A173:N173"/>
    <mergeCell ref="A174:N174"/>
    <mergeCell ref="A179:N179"/>
    <mergeCell ref="A180:N180"/>
    <mergeCell ref="A210:N210"/>
    <mergeCell ref="B182:B183"/>
    <mergeCell ref="A188:N188"/>
    <mergeCell ref="A189:N189"/>
    <mergeCell ref="A190:N190"/>
    <mergeCell ref="A191:N191"/>
    <mergeCell ref="A196:N196"/>
    <mergeCell ref="A197:N197"/>
    <mergeCell ref="A198:N198"/>
    <mergeCell ref="A203:N203"/>
    <mergeCell ref="A204:N204"/>
    <mergeCell ref="A205:N205"/>
    <mergeCell ref="I182:I183"/>
    <mergeCell ref="A239:N239"/>
    <mergeCell ref="A211:N211"/>
    <mergeCell ref="A212:N212"/>
    <mergeCell ref="A213:N213"/>
    <mergeCell ref="A221:N221"/>
    <mergeCell ref="A222:N222"/>
    <mergeCell ref="A223:N223"/>
    <mergeCell ref="A224:N224"/>
    <mergeCell ref="A232:N232"/>
    <mergeCell ref="A233:N233"/>
    <mergeCell ref="A234:N234"/>
    <mergeCell ref="A238:N238"/>
    <mergeCell ref="A240:N240"/>
    <mergeCell ref="A248:N248"/>
    <mergeCell ref="A249:N249"/>
    <mergeCell ref="A250:N250"/>
    <mergeCell ref="A269:D269"/>
    <mergeCell ref="A256:N256"/>
    <mergeCell ref="A257:N257"/>
    <mergeCell ref="A258:N258"/>
  </mergeCells>
  <pageMargins left="0.70866141732283472" right="0.31496062992125984" top="0.35433070866141736" bottom="0.35433070866141736" header="0.31496062992125984" footer="0.31496062992125984"/>
  <pageSetup paperSize="9" fitToHeight="0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84"/>
  <sheetViews>
    <sheetView topLeftCell="A19" workbookViewId="0">
      <selection sqref="A1:XFD1048576"/>
    </sheetView>
  </sheetViews>
  <sheetFormatPr defaultRowHeight="12.75" x14ac:dyDescent="0.2"/>
  <cols>
    <col min="1" max="1" width="20.85546875" style="1" customWidth="1"/>
    <col min="2" max="2" width="11" style="89" customWidth="1"/>
    <col min="3" max="3" width="11.5703125" style="89" customWidth="1"/>
    <col min="4" max="4" width="10.5703125" style="89" customWidth="1"/>
    <col min="5" max="5" width="11.28515625" style="89" customWidth="1"/>
    <col min="6" max="6" width="10.140625" style="89" customWidth="1"/>
    <col min="7" max="7" width="11.28515625" style="89" customWidth="1"/>
    <col min="8" max="8" width="10.140625" style="89" customWidth="1"/>
    <col min="9" max="9" width="10.85546875" style="101" customWidth="1"/>
    <col min="10" max="10" width="5" style="101" customWidth="1"/>
    <col min="11" max="11" width="4.42578125" style="101" customWidth="1"/>
    <col min="12" max="12" width="5.85546875" style="101" customWidth="1"/>
    <col min="13" max="13" width="5.140625" style="101" customWidth="1"/>
    <col min="14" max="14" width="5.42578125" style="101" customWidth="1"/>
    <col min="15" max="15" width="9.140625" style="24"/>
    <col min="16" max="16" width="7.140625" style="24" customWidth="1"/>
    <col min="17" max="17" width="11.28515625" style="24" customWidth="1"/>
    <col min="18" max="18" width="8.85546875" style="24" customWidth="1"/>
    <col min="19" max="19" width="5.85546875" style="24" customWidth="1"/>
    <col min="20" max="20" width="6.42578125" style="24" customWidth="1"/>
    <col min="21" max="21" width="6.85546875" style="24" customWidth="1"/>
    <col min="22" max="24" width="6.28515625" style="24" customWidth="1"/>
    <col min="25" max="25" width="5.85546875" style="24" customWidth="1"/>
    <col min="26" max="27" width="9.140625" style="2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730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AA2" s="1"/>
    </row>
    <row r="3" spans="1:730" ht="18.75" x14ac:dyDescent="0.2">
      <c r="C3" s="103"/>
      <c r="D3" s="194" t="s">
        <v>0</v>
      </c>
      <c r="E3" s="195"/>
      <c r="F3" s="195"/>
      <c r="G3" s="195"/>
      <c r="H3" s="195"/>
      <c r="I3" s="104"/>
      <c r="AA3" s="1"/>
    </row>
    <row r="4" spans="1:730" ht="18.75" x14ac:dyDescent="0.2">
      <c r="C4" s="196" t="s">
        <v>92</v>
      </c>
      <c r="D4" s="196"/>
      <c r="E4" s="196"/>
      <c r="F4" s="196"/>
      <c r="G4" s="196"/>
      <c r="H4" s="196"/>
      <c r="I4" s="196"/>
      <c r="AA4" s="1"/>
    </row>
    <row r="5" spans="1:730" ht="18.75" x14ac:dyDescent="0.2">
      <c r="B5" s="105"/>
      <c r="C5" s="196" t="s">
        <v>203</v>
      </c>
      <c r="D5" s="196"/>
      <c r="E5" s="196"/>
      <c r="F5" s="196"/>
      <c r="G5" s="196"/>
      <c r="H5" s="196"/>
      <c r="I5" s="196"/>
      <c r="J5" s="106"/>
      <c r="AA5" s="1"/>
    </row>
    <row r="7" spans="1:730" ht="24.75" customHeight="1" x14ac:dyDescent="0.2">
      <c r="A7" s="197" t="s">
        <v>1</v>
      </c>
      <c r="B7" s="199" t="s">
        <v>2</v>
      </c>
      <c r="C7" s="199" t="s">
        <v>3</v>
      </c>
      <c r="D7" s="199"/>
      <c r="E7" s="199"/>
      <c r="F7" s="199"/>
      <c r="G7" s="199"/>
      <c r="H7" s="199"/>
      <c r="I7" s="197" t="s">
        <v>4</v>
      </c>
      <c r="J7" s="197"/>
      <c r="K7" s="197"/>
      <c r="L7" s="197"/>
      <c r="M7" s="197"/>
      <c r="N7" s="197"/>
      <c r="AA7" s="1"/>
    </row>
    <row r="8" spans="1:730" x14ac:dyDescent="0.2">
      <c r="A8" s="198"/>
      <c r="B8" s="200"/>
      <c r="C8" s="199" t="s">
        <v>5</v>
      </c>
      <c r="D8" s="199"/>
      <c r="E8" s="199" t="s">
        <v>6</v>
      </c>
      <c r="F8" s="199"/>
      <c r="G8" s="199" t="s">
        <v>7</v>
      </c>
      <c r="H8" s="199"/>
      <c r="I8" s="192" t="s">
        <v>8</v>
      </c>
      <c r="J8" s="192" t="s">
        <v>9</v>
      </c>
      <c r="K8" s="192" t="s">
        <v>10</v>
      </c>
      <c r="L8" s="192" t="s">
        <v>11</v>
      </c>
      <c r="M8" s="192" t="s">
        <v>6</v>
      </c>
      <c r="N8" s="192" t="s">
        <v>12</v>
      </c>
      <c r="AA8" s="1"/>
    </row>
    <row r="9" spans="1:730" x14ac:dyDescent="0.2">
      <c r="A9" s="198"/>
      <c r="B9" s="200"/>
      <c r="C9" s="201" t="s">
        <v>13</v>
      </c>
      <c r="D9" s="201" t="s">
        <v>14</v>
      </c>
      <c r="E9" s="201" t="s">
        <v>13</v>
      </c>
      <c r="F9" s="201" t="s">
        <v>14</v>
      </c>
      <c r="G9" s="201" t="s">
        <v>13</v>
      </c>
      <c r="H9" s="201" t="s">
        <v>14</v>
      </c>
      <c r="I9" s="192"/>
      <c r="J9" s="192"/>
      <c r="K9" s="192"/>
      <c r="L9" s="192"/>
      <c r="M9" s="192"/>
      <c r="N9" s="192"/>
      <c r="AA9" s="1"/>
    </row>
    <row r="10" spans="1:730" x14ac:dyDescent="0.2">
      <c r="A10" s="198"/>
      <c r="B10" s="200"/>
      <c r="C10" s="201"/>
      <c r="D10" s="201"/>
      <c r="E10" s="201"/>
      <c r="F10" s="201"/>
      <c r="G10" s="201"/>
      <c r="H10" s="201"/>
      <c r="I10" s="192"/>
      <c r="J10" s="192"/>
      <c r="K10" s="192"/>
      <c r="L10" s="192"/>
      <c r="M10" s="192"/>
      <c r="N10" s="192"/>
      <c r="AA10" s="1"/>
    </row>
    <row r="11" spans="1:730" x14ac:dyDescent="0.2">
      <c r="A11" s="131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132">
        <v>10</v>
      </c>
      <c r="K11" s="132">
        <v>11</v>
      </c>
      <c r="L11" s="132">
        <v>12</v>
      </c>
      <c r="M11" s="132">
        <v>12</v>
      </c>
      <c r="N11" s="132">
        <v>14</v>
      </c>
      <c r="AA11" s="1"/>
    </row>
    <row r="12" spans="1:730" ht="22.5" customHeight="1" x14ac:dyDescent="0.2">
      <c r="A12" s="173" t="s">
        <v>127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S12" s="1"/>
      <c r="T12" s="1"/>
      <c r="U12" s="1"/>
      <c r="V12" s="1"/>
      <c r="W12" s="1"/>
      <c r="X12" s="1"/>
      <c r="Y12" s="1"/>
      <c r="Z12" s="1"/>
      <c r="AA12" s="1"/>
    </row>
    <row r="13" spans="1:730" ht="29.25" customHeight="1" x14ac:dyDescent="0.2">
      <c r="A13" s="172" t="s">
        <v>62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S13" s="1"/>
      <c r="T13" s="1"/>
      <c r="U13" s="1"/>
      <c r="V13" s="1"/>
      <c r="W13" s="1"/>
      <c r="X13" s="1"/>
      <c r="Y13" s="1"/>
      <c r="Z13" s="1"/>
      <c r="AA13" s="1"/>
    </row>
    <row r="14" spans="1:730" ht="42" customHeight="1" x14ac:dyDescent="0.2">
      <c r="A14" s="172" t="s">
        <v>63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S14" s="1"/>
      <c r="T14" s="1"/>
      <c r="U14" s="1"/>
      <c r="V14" s="1"/>
      <c r="W14" s="1"/>
      <c r="X14" s="1"/>
      <c r="Y14" s="1"/>
      <c r="Z14" s="1"/>
      <c r="AA14" s="1"/>
    </row>
    <row r="15" spans="1:730" ht="77.25" customHeight="1" x14ac:dyDescent="0.2">
      <c r="A15" s="49" t="s">
        <v>152</v>
      </c>
      <c r="B15" s="82" t="s">
        <v>153</v>
      </c>
      <c r="C15" s="83">
        <v>1280.3</v>
      </c>
      <c r="D15" s="90">
        <v>0</v>
      </c>
      <c r="E15" s="83">
        <v>3937.02</v>
      </c>
      <c r="F15" s="83">
        <v>0</v>
      </c>
      <c r="G15" s="83">
        <v>0</v>
      </c>
      <c r="H15" s="90">
        <v>0</v>
      </c>
      <c r="I15" s="82"/>
      <c r="J15" s="82"/>
      <c r="K15" s="82"/>
      <c r="L15" s="82"/>
      <c r="M15" s="82"/>
      <c r="N15" s="82"/>
    </row>
    <row r="16" spans="1:730" x14ac:dyDescent="0.2">
      <c r="A16" s="80" t="s">
        <v>50</v>
      </c>
      <c r="B16" s="82"/>
      <c r="C16" s="83">
        <f>C17+C18</f>
        <v>1280.3</v>
      </c>
      <c r="D16" s="83">
        <f>D17+D18</f>
        <v>0</v>
      </c>
      <c r="E16" s="83">
        <f>E17+E18</f>
        <v>3937.02</v>
      </c>
      <c r="F16" s="83">
        <f>F17+F18</f>
        <v>0</v>
      </c>
      <c r="G16" s="83">
        <f>G17+G18</f>
        <v>0</v>
      </c>
      <c r="H16" s="83"/>
      <c r="I16" s="78"/>
      <c r="J16" s="78"/>
      <c r="K16" s="79"/>
      <c r="L16" s="79"/>
      <c r="M16" s="79"/>
      <c r="N16" s="7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</row>
    <row r="17" spans="1:730" x14ac:dyDescent="0.2">
      <c r="A17" s="36" t="s">
        <v>97</v>
      </c>
      <c r="B17" s="92"/>
      <c r="C17" s="91">
        <f t="shared" ref="C17:H17" si="0">C15</f>
        <v>1280.3</v>
      </c>
      <c r="D17" s="91">
        <f t="shared" si="0"/>
        <v>0</v>
      </c>
      <c r="E17" s="91">
        <f t="shared" si="0"/>
        <v>3937.02</v>
      </c>
      <c r="F17" s="91">
        <f t="shared" si="0"/>
        <v>0</v>
      </c>
      <c r="G17" s="91">
        <f t="shared" si="0"/>
        <v>0</v>
      </c>
      <c r="H17" s="91">
        <f t="shared" si="0"/>
        <v>0</v>
      </c>
      <c r="I17" s="107"/>
      <c r="J17" s="107"/>
      <c r="K17" s="108"/>
      <c r="L17" s="108"/>
      <c r="M17" s="108"/>
      <c r="N17" s="10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</row>
    <row r="18" spans="1:730" x14ac:dyDescent="0.2">
      <c r="A18" s="36" t="s">
        <v>22</v>
      </c>
      <c r="B18" s="92"/>
      <c r="C18" s="92"/>
      <c r="D18" s="91"/>
      <c r="E18" s="92">
        <v>0</v>
      </c>
      <c r="F18" s="91"/>
      <c r="G18" s="92">
        <v>0</v>
      </c>
      <c r="H18" s="92">
        <v>0</v>
      </c>
      <c r="I18" s="108"/>
      <c r="J18" s="108"/>
      <c r="K18" s="108"/>
      <c r="L18" s="108"/>
      <c r="M18" s="108"/>
      <c r="N18" s="108"/>
      <c r="S18" s="1"/>
      <c r="T18" s="1"/>
      <c r="U18" s="1"/>
      <c r="V18" s="1"/>
      <c r="W18" s="1"/>
      <c r="X18" s="1"/>
      <c r="Y18" s="1"/>
      <c r="Z18" s="1"/>
      <c r="AA18" s="1"/>
    </row>
    <row r="19" spans="1:730" x14ac:dyDescent="0.2">
      <c r="A19" s="36" t="s">
        <v>56</v>
      </c>
      <c r="B19" s="92"/>
      <c r="C19" s="92"/>
      <c r="D19" s="91"/>
      <c r="E19" s="92">
        <v>0</v>
      </c>
      <c r="F19" s="91"/>
      <c r="G19" s="92">
        <v>0</v>
      </c>
      <c r="H19" s="92">
        <v>0</v>
      </c>
      <c r="I19" s="108"/>
      <c r="J19" s="108"/>
      <c r="K19" s="108"/>
      <c r="L19" s="108"/>
      <c r="M19" s="108"/>
      <c r="N19" s="108"/>
      <c r="S19" s="1"/>
      <c r="T19" s="1"/>
      <c r="U19" s="1"/>
      <c r="V19" s="1"/>
      <c r="W19" s="1"/>
      <c r="X19" s="1"/>
      <c r="Y19" s="1"/>
      <c r="Z19" s="1"/>
      <c r="AA19" s="1"/>
    </row>
    <row r="20" spans="1:730" x14ac:dyDescent="0.2">
      <c r="A20" s="17" t="s">
        <v>21</v>
      </c>
      <c r="B20" s="15"/>
      <c r="C20" s="15">
        <f t="shared" ref="C20:H20" si="1">C17+C18+C19</f>
        <v>1280.3</v>
      </c>
      <c r="D20" s="15">
        <f t="shared" si="1"/>
        <v>0</v>
      </c>
      <c r="E20" s="15">
        <f t="shared" si="1"/>
        <v>3937.02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09"/>
      <c r="J20" s="109"/>
      <c r="K20" s="109"/>
      <c r="L20" s="109"/>
      <c r="M20" s="109"/>
      <c r="N20" s="10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</row>
    <row r="21" spans="1:730" ht="20.25" customHeight="1" x14ac:dyDescent="0.2">
      <c r="A21" s="173" t="s">
        <v>128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S21" s="1"/>
      <c r="T21" s="1"/>
      <c r="U21" s="1"/>
      <c r="V21" s="1"/>
      <c r="W21" s="1"/>
      <c r="X21" s="1"/>
      <c r="Y21" s="1"/>
      <c r="Z21" s="1"/>
      <c r="AA21" s="1"/>
    </row>
    <row r="22" spans="1:730" ht="54.75" customHeight="1" x14ac:dyDescent="0.2">
      <c r="A22" s="172" t="s">
        <v>27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S22" s="1"/>
      <c r="T22" s="1"/>
      <c r="U22" s="1"/>
      <c r="V22" s="1"/>
      <c r="W22" s="1"/>
      <c r="X22" s="1"/>
      <c r="Y22" s="1"/>
      <c r="Z22" s="1"/>
      <c r="AA22" s="1"/>
    </row>
    <row r="23" spans="1:730" ht="54" customHeight="1" x14ac:dyDescent="0.2">
      <c r="A23" s="172" t="s">
        <v>28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S23" s="1"/>
      <c r="T23" s="1"/>
      <c r="U23" s="1"/>
      <c r="V23" s="1"/>
      <c r="W23" s="1"/>
      <c r="X23" s="1"/>
      <c r="Y23" s="1"/>
      <c r="Z23" s="1"/>
      <c r="AA23" s="1"/>
    </row>
    <row r="24" spans="1:730" ht="30.75" customHeight="1" x14ac:dyDescent="0.2">
      <c r="A24" s="43" t="s">
        <v>100</v>
      </c>
      <c r="B24" s="82" t="s">
        <v>59</v>
      </c>
      <c r="C24" s="83">
        <v>10414.799999999999</v>
      </c>
      <c r="D24" s="83"/>
      <c r="E24" s="83">
        <v>10414.799999999999</v>
      </c>
      <c r="F24" s="83">
        <v>416.9</v>
      </c>
      <c r="G24" s="83">
        <v>7352.04</v>
      </c>
      <c r="H24" s="83">
        <v>396.2</v>
      </c>
      <c r="I24" s="82" t="s">
        <v>89</v>
      </c>
      <c r="J24" s="83" t="s">
        <v>90</v>
      </c>
      <c r="K24" s="82"/>
      <c r="L24" s="82">
        <v>66.7</v>
      </c>
      <c r="M24" s="82"/>
      <c r="N24" s="82">
        <v>222.35</v>
      </c>
      <c r="S24" s="1"/>
      <c r="T24" s="1"/>
      <c r="U24" s="1"/>
      <c r="V24" s="1"/>
      <c r="W24" s="1"/>
      <c r="X24" s="1"/>
      <c r="Y24" s="1"/>
      <c r="Z24" s="1"/>
      <c r="AA24" s="1"/>
    </row>
    <row r="25" spans="1:730" ht="27" customHeight="1" x14ac:dyDescent="0.2">
      <c r="A25" s="43" t="s">
        <v>101</v>
      </c>
      <c r="B25" s="82" t="s">
        <v>59</v>
      </c>
      <c r="C25" s="83">
        <v>85.2</v>
      </c>
      <c r="D25" s="83"/>
      <c r="E25" s="83">
        <v>85.2</v>
      </c>
      <c r="F25" s="83">
        <v>43.8</v>
      </c>
      <c r="G25" s="83">
        <v>6.7</v>
      </c>
      <c r="H25" s="83">
        <v>43.8</v>
      </c>
      <c r="I25" s="82" t="s">
        <v>91</v>
      </c>
      <c r="J25" s="83" t="s">
        <v>90</v>
      </c>
      <c r="K25" s="82"/>
      <c r="L25" s="82">
        <v>33.299999999999997</v>
      </c>
      <c r="M25" s="82"/>
      <c r="N25" s="82">
        <v>155.91</v>
      </c>
      <c r="S25" s="1"/>
      <c r="T25" s="1"/>
      <c r="U25" s="1"/>
      <c r="V25" s="1"/>
      <c r="W25" s="1"/>
      <c r="X25" s="1"/>
      <c r="Y25" s="1"/>
      <c r="Z25" s="1"/>
      <c r="AA25" s="1"/>
    </row>
    <row r="26" spans="1:730" ht="29.25" customHeight="1" x14ac:dyDescent="0.2">
      <c r="A26" s="49" t="s">
        <v>102</v>
      </c>
      <c r="B26" s="82" t="s">
        <v>59</v>
      </c>
      <c r="C26" s="83">
        <v>0</v>
      </c>
      <c r="D26" s="83"/>
      <c r="E26" s="83">
        <v>0</v>
      </c>
      <c r="F26" s="83"/>
      <c r="G26" s="83">
        <v>0</v>
      </c>
      <c r="H26" s="83"/>
      <c r="I26" s="82" t="s">
        <v>201</v>
      </c>
      <c r="J26" s="83" t="s">
        <v>90</v>
      </c>
      <c r="K26" s="82"/>
      <c r="L26" s="82">
        <v>80</v>
      </c>
      <c r="M26" s="82"/>
      <c r="N26" s="82">
        <v>80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x14ac:dyDescent="0.2">
      <c r="A27" s="9" t="s">
        <v>97</v>
      </c>
      <c r="B27" s="93"/>
      <c r="C27" s="93">
        <f t="shared" ref="C27:H27" si="2">C24+C25+C26</f>
        <v>10500</v>
      </c>
      <c r="D27" s="93">
        <f t="shared" si="2"/>
        <v>0</v>
      </c>
      <c r="E27" s="93">
        <f t="shared" si="2"/>
        <v>10500</v>
      </c>
      <c r="F27" s="93">
        <f t="shared" si="2"/>
        <v>460.7</v>
      </c>
      <c r="G27" s="93">
        <f t="shared" si="2"/>
        <v>7358.74</v>
      </c>
      <c r="H27" s="93">
        <f t="shared" si="2"/>
        <v>440</v>
      </c>
      <c r="I27" s="93"/>
      <c r="J27" s="93"/>
      <c r="K27" s="93"/>
      <c r="L27" s="93"/>
      <c r="M27" s="93"/>
      <c r="N27" s="93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17" t="s">
        <v>32</v>
      </c>
      <c r="B28" s="30"/>
      <c r="C28" s="30">
        <f t="shared" ref="C28:H28" si="3">C27</f>
        <v>10500</v>
      </c>
      <c r="D28" s="30">
        <f t="shared" si="3"/>
        <v>0</v>
      </c>
      <c r="E28" s="30">
        <f t="shared" si="3"/>
        <v>10500</v>
      </c>
      <c r="F28" s="30">
        <f t="shared" si="3"/>
        <v>460.7</v>
      </c>
      <c r="G28" s="30">
        <f t="shared" si="3"/>
        <v>7358.74</v>
      </c>
      <c r="H28" s="30">
        <f t="shared" si="3"/>
        <v>440</v>
      </c>
      <c r="I28" s="7"/>
      <c r="J28" s="7"/>
      <c r="K28" s="7"/>
      <c r="L28" s="7"/>
      <c r="M28" s="7"/>
      <c r="N28" s="7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S29" s="1"/>
      <c r="T29" s="1"/>
      <c r="U29" s="1"/>
      <c r="V29" s="1"/>
      <c r="W29" s="1"/>
      <c r="X29" s="1"/>
      <c r="Y29" s="1"/>
      <c r="Z29" s="1"/>
      <c r="AA29" s="1"/>
    </row>
    <row r="30" spans="1:730" ht="21" customHeight="1" x14ac:dyDescent="0.2">
      <c r="A30" s="173" t="s">
        <v>129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S30" s="1"/>
      <c r="T30" s="1"/>
      <c r="U30" s="1"/>
      <c r="V30" s="1"/>
      <c r="W30" s="1"/>
      <c r="X30" s="1"/>
      <c r="Y30" s="1"/>
      <c r="Z30" s="1"/>
      <c r="AA30" s="1"/>
    </row>
    <row r="31" spans="1:730" ht="95.25" customHeight="1" x14ac:dyDescent="0.2">
      <c r="A31" s="172" t="s">
        <v>120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S31" s="1"/>
      <c r="T31" s="1"/>
      <c r="U31" s="1"/>
      <c r="V31" s="1"/>
      <c r="W31" s="1"/>
      <c r="X31" s="1"/>
      <c r="Y31" s="1"/>
      <c r="Z31" s="1"/>
      <c r="AA31" s="1"/>
    </row>
    <row r="32" spans="1:730" ht="132.75" customHeight="1" x14ac:dyDescent="0.2">
      <c r="A32" s="172" t="s">
        <v>121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S32" s="1"/>
      <c r="T32" s="1"/>
      <c r="U32" s="1"/>
      <c r="V32" s="1"/>
      <c r="W32" s="1"/>
      <c r="X32" s="1"/>
      <c r="Y32" s="1"/>
      <c r="Z32" s="1"/>
      <c r="AA32" s="1"/>
    </row>
    <row r="33" spans="1:27" ht="45" customHeight="1" x14ac:dyDescent="0.2">
      <c r="A33" s="37" t="s">
        <v>173</v>
      </c>
      <c r="B33" s="82" t="s">
        <v>33</v>
      </c>
      <c r="C33" s="82"/>
      <c r="D33" s="82"/>
      <c r="E33" s="82"/>
      <c r="F33" s="82"/>
      <c r="G33" s="82"/>
      <c r="H33" s="82"/>
      <c r="I33" s="78"/>
      <c r="J33" s="78"/>
      <c r="K33" s="78"/>
      <c r="L33" s="78"/>
      <c r="M33" s="78"/>
      <c r="N33" s="7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4" customHeight="1" x14ac:dyDescent="0.2">
      <c r="A34" s="34" t="s">
        <v>192</v>
      </c>
      <c r="B34" s="94"/>
      <c r="C34" s="94">
        <v>60630.8</v>
      </c>
      <c r="D34" s="94"/>
      <c r="E34" s="94">
        <v>60630.8</v>
      </c>
      <c r="F34" s="94"/>
      <c r="G34" s="94">
        <v>36699.082000000002</v>
      </c>
      <c r="H34" s="94"/>
      <c r="I34" s="110"/>
      <c r="J34" s="110"/>
      <c r="K34" s="110"/>
      <c r="L34" s="110"/>
      <c r="M34" s="110"/>
      <c r="N34" s="1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3.5" customHeight="1" x14ac:dyDescent="0.2">
      <c r="A35" s="23" t="s">
        <v>193</v>
      </c>
      <c r="B35" s="86"/>
      <c r="C35" s="86">
        <f>C36+C37</f>
        <v>5345</v>
      </c>
      <c r="D35" s="86">
        <f t="shared" ref="D35:H35" si="4">D36+D37</f>
        <v>0</v>
      </c>
      <c r="E35" s="86">
        <f t="shared" si="4"/>
        <v>10743.8</v>
      </c>
      <c r="F35" s="86">
        <f t="shared" si="4"/>
        <v>0</v>
      </c>
      <c r="G35" s="86">
        <f t="shared" si="4"/>
        <v>118.806</v>
      </c>
      <c r="H35" s="86">
        <f t="shared" si="4"/>
        <v>0</v>
      </c>
      <c r="I35" s="111"/>
      <c r="J35" s="111"/>
      <c r="K35" s="111"/>
      <c r="L35" s="111"/>
      <c r="M35" s="111"/>
      <c r="N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75" t="s">
        <v>71</v>
      </c>
      <c r="B36" s="86"/>
      <c r="C36" s="86">
        <f>C39+C42+C43+C45+C48+C49</f>
        <v>5345</v>
      </c>
      <c r="D36" s="86">
        <f t="shared" ref="D36:H36" si="5">D39+D42+D43+D45+D48+D49</f>
        <v>0</v>
      </c>
      <c r="E36" s="86">
        <f t="shared" si="5"/>
        <v>5823.8</v>
      </c>
      <c r="F36" s="86">
        <f t="shared" si="5"/>
        <v>0</v>
      </c>
      <c r="G36" s="86">
        <f t="shared" si="5"/>
        <v>118.806</v>
      </c>
      <c r="H36" s="86">
        <f t="shared" si="5"/>
        <v>0</v>
      </c>
      <c r="I36" s="111"/>
      <c r="J36" s="111"/>
      <c r="K36" s="111"/>
      <c r="L36" s="111"/>
      <c r="M36" s="111"/>
      <c r="N36" s="1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75" t="s">
        <v>73</v>
      </c>
      <c r="B37" s="86"/>
      <c r="C37" s="86">
        <f>C40+C46</f>
        <v>0</v>
      </c>
      <c r="D37" s="86">
        <f t="shared" ref="D37:H37" si="6">D40+D46</f>
        <v>0</v>
      </c>
      <c r="E37" s="86">
        <f t="shared" si="6"/>
        <v>4920</v>
      </c>
      <c r="F37" s="86">
        <f t="shared" si="6"/>
        <v>0</v>
      </c>
      <c r="G37" s="86">
        <f t="shared" si="6"/>
        <v>0</v>
      </c>
      <c r="H37" s="86">
        <f t="shared" si="6"/>
        <v>0</v>
      </c>
      <c r="I37" s="111"/>
      <c r="J37" s="111"/>
      <c r="K37" s="111"/>
      <c r="L37" s="111"/>
      <c r="M37" s="111"/>
      <c r="N37" s="1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5.5" x14ac:dyDescent="0.2">
      <c r="A38" s="23" t="s">
        <v>206</v>
      </c>
      <c r="B38" s="86"/>
      <c r="C38" s="86">
        <f>C39+C40</f>
        <v>3500</v>
      </c>
      <c r="D38" s="86">
        <f t="shared" ref="D38:H38" si="7">D39+D40</f>
        <v>0</v>
      </c>
      <c r="E38" s="86">
        <f t="shared" si="7"/>
        <v>3600</v>
      </c>
      <c r="F38" s="86">
        <f t="shared" si="7"/>
        <v>0</v>
      </c>
      <c r="G38" s="86">
        <f t="shared" si="7"/>
        <v>0</v>
      </c>
      <c r="H38" s="86">
        <f t="shared" si="7"/>
        <v>0</v>
      </c>
      <c r="I38" s="111"/>
      <c r="J38" s="111"/>
      <c r="K38" s="111"/>
      <c r="L38" s="111"/>
      <c r="M38" s="111"/>
      <c r="N38" s="1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74" t="s">
        <v>71</v>
      </c>
      <c r="B39" s="94"/>
      <c r="C39" s="94">
        <v>3500</v>
      </c>
      <c r="D39" s="94"/>
      <c r="E39" s="94">
        <v>3600</v>
      </c>
      <c r="F39" s="94"/>
      <c r="G39" s="94"/>
      <c r="H39" s="94"/>
      <c r="I39" s="110"/>
      <c r="J39" s="110"/>
      <c r="K39" s="110"/>
      <c r="L39" s="110"/>
      <c r="M39" s="110"/>
      <c r="N39" s="1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74" t="s">
        <v>73</v>
      </c>
      <c r="B40" s="94"/>
      <c r="C40" s="94"/>
      <c r="D40" s="94"/>
      <c r="E40" s="94"/>
      <c r="F40" s="94"/>
      <c r="G40" s="94"/>
      <c r="H40" s="94"/>
      <c r="I40" s="110"/>
      <c r="J40" s="110"/>
      <c r="K40" s="110"/>
      <c r="L40" s="110"/>
      <c r="M40" s="110"/>
      <c r="N40" s="1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0" customHeight="1" x14ac:dyDescent="0.2">
      <c r="A41" s="23" t="s">
        <v>171</v>
      </c>
      <c r="B41" s="86"/>
      <c r="C41" s="86">
        <f>C42+C43</f>
        <v>465</v>
      </c>
      <c r="D41" s="86">
        <f t="shared" ref="D41:H41" si="8">D42+D43</f>
        <v>0</v>
      </c>
      <c r="E41" s="86">
        <f t="shared" si="8"/>
        <v>529.79999999999995</v>
      </c>
      <c r="F41" s="86">
        <f t="shared" si="8"/>
        <v>0</v>
      </c>
      <c r="G41" s="86">
        <f t="shared" si="8"/>
        <v>64.8</v>
      </c>
      <c r="H41" s="86">
        <f t="shared" si="8"/>
        <v>0</v>
      </c>
      <c r="I41" s="111"/>
      <c r="J41" s="111"/>
      <c r="K41" s="111"/>
      <c r="L41" s="111"/>
      <c r="M41" s="111"/>
      <c r="N41" s="1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74" t="s">
        <v>71</v>
      </c>
      <c r="B42" s="94"/>
      <c r="C42" s="94">
        <v>465</v>
      </c>
      <c r="D42" s="94"/>
      <c r="E42" s="94">
        <v>465</v>
      </c>
      <c r="F42" s="94"/>
      <c r="G42" s="94"/>
      <c r="H42" s="94"/>
      <c r="I42" s="110"/>
      <c r="J42" s="110"/>
      <c r="K42" s="110"/>
      <c r="L42" s="110"/>
      <c r="M42" s="110"/>
      <c r="N42" s="1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57" customHeight="1" x14ac:dyDescent="0.2">
      <c r="A43" s="133" t="s">
        <v>172</v>
      </c>
      <c r="B43" s="94"/>
      <c r="C43" s="94"/>
      <c r="D43" s="94"/>
      <c r="E43" s="94">
        <v>64.8</v>
      </c>
      <c r="F43" s="94"/>
      <c r="G43" s="94">
        <v>64.8</v>
      </c>
      <c r="H43" s="94"/>
      <c r="I43" s="110"/>
      <c r="J43" s="110"/>
      <c r="K43" s="110"/>
      <c r="L43" s="110"/>
      <c r="M43" s="110"/>
      <c r="N43" s="1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4" customHeight="1" x14ac:dyDescent="0.2">
      <c r="A44" s="23" t="s">
        <v>168</v>
      </c>
      <c r="B44" s="86"/>
      <c r="C44" s="86">
        <f>C45+C46</f>
        <v>900</v>
      </c>
      <c r="D44" s="86">
        <f t="shared" ref="D44:H44" si="9">D45+D46</f>
        <v>0</v>
      </c>
      <c r="E44" s="86">
        <f t="shared" si="9"/>
        <v>5820</v>
      </c>
      <c r="F44" s="86">
        <f t="shared" si="9"/>
        <v>0</v>
      </c>
      <c r="G44" s="86">
        <f t="shared" si="9"/>
        <v>0</v>
      </c>
      <c r="H44" s="86">
        <f t="shared" si="9"/>
        <v>0</v>
      </c>
      <c r="I44" s="111"/>
      <c r="J44" s="111"/>
      <c r="K44" s="111"/>
      <c r="L44" s="111"/>
      <c r="M44" s="111"/>
      <c r="N44" s="1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4" t="s">
        <v>71</v>
      </c>
      <c r="B45" s="94"/>
      <c r="C45" s="94">
        <v>900</v>
      </c>
      <c r="D45" s="94"/>
      <c r="E45" s="94">
        <v>900</v>
      </c>
      <c r="F45" s="94"/>
      <c r="G45" s="94"/>
      <c r="H45" s="94"/>
      <c r="I45" s="110"/>
      <c r="J45" s="110"/>
      <c r="K45" s="110"/>
      <c r="L45" s="110"/>
      <c r="M45" s="110"/>
      <c r="N45" s="1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74" t="s">
        <v>73</v>
      </c>
      <c r="B46" s="94"/>
      <c r="C46" s="94"/>
      <c r="D46" s="94"/>
      <c r="E46" s="94">
        <v>4920</v>
      </c>
      <c r="F46" s="94"/>
      <c r="G46" s="94"/>
      <c r="H46" s="94"/>
      <c r="I46" s="110"/>
      <c r="J46" s="110"/>
      <c r="K46" s="110"/>
      <c r="L46" s="110"/>
      <c r="M46" s="110"/>
      <c r="N46" s="1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9" customHeight="1" x14ac:dyDescent="0.2">
      <c r="A47" s="23" t="s">
        <v>169</v>
      </c>
      <c r="B47" s="86"/>
      <c r="C47" s="86">
        <f>C48+C49</f>
        <v>480</v>
      </c>
      <c r="D47" s="86">
        <f t="shared" ref="D47:H47" si="10">D48+D49</f>
        <v>0</v>
      </c>
      <c r="E47" s="86">
        <f t="shared" si="10"/>
        <v>794</v>
      </c>
      <c r="F47" s="86">
        <f t="shared" si="10"/>
        <v>0</v>
      </c>
      <c r="G47" s="86">
        <f t="shared" si="10"/>
        <v>54.006</v>
      </c>
      <c r="H47" s="86">
        <f t="shared" si="10"/>
        <v>0</v>
      </c>
      <c r="I47" s="111"/>
      <c r="J47" s="111"/>
      <c r="K47" s="111"/>
      <c r="L47" s="111"/>
      <c r="M47" s="111"/>
      <c r="N47" s="11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74" t="s">
        <v>71</v>
      </c>
      <c r="B48" s="94"/>
      <c r="C48" s="94">
        <v>480</v>
      </c>
      <c r="D48" s="94"/>
      <c r="E48" s="94">
        <v>739.99400000000003</v>
      </c>
      <c r="F48" s="94"/>
      <c r="G48" s="94"/>
      <c r="H48" s="94"/>
      <c r="I48" s="110"/>
      <c r="J48" s="110"/>
      <c r="K48" s="110"/>
      <c r="L48" s="110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5.5" customHeight="1" x14ac:dyDescent="0.2">
      <c r="A49" s="133" t="s">
        <v>172</v>
      </c>
      <c r="B49" s="94"/>
      <c r="C49" s="94"/>
      <c r="D49" s="94"/>
      <c r="E49" s="94">
        <v>54.006</v>
      </c>
      <c r="F49" s="94"/>
      <c r="G49" s="94">
        <v>54.006</v>
      </c>
      <c r="H49" s="94"/>
      <c r="I49" s="110"/>
      <c r="J49" s="110"/>
      <c r="K49" s="110"/>
      <c r="L49" s="110"/>
      <c r="M49" s="110"/>
      <c r="N49" s="1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6.5" x14ac:dyDescent="0.2">
      <c r="A50" s="23" t="s">
        <v>194</v>
      </c>
      <c r="B50" s="86"/>
      <c r="C50" s="86">
        <f>C51+C52</f>
        <v>3757.75</v>
      </c>
      <c r="D50" s="86">
        <f>D51+D52</f>
        <v>0</v>
      </c>
      <c r="E50" s="86">
        <f>E51+E52</f>
        <v>3875.44</v>
      </c>
      <c r="F50" s="86">
        <f>F51+F52</f>
        <v>0</v>
      </c>
      <c r="G50" s="86">
        <f>G51+G52</f>
        <v>3077.6509999999998</v>
      </c>
      <c r="H50" s="86"/>
      <c r="I50" s="111"/>
      <c r="J50" s="111"/>
      <c r="K50" s="111"/>
      <c r="L50" s="111"/>
      <c r="M50" s="111"/>
      <c r="N50" s="1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34" t="s">
        <v>72</v>
      </c>
      <c r="B51" s="94"/>
      <c r="C51" s="94">
        <v>700</v>
      </c>
      <c r="D51" s="94">
        <v>0</v>
      </c>
      <c r="E51" s="94">
        <v>700</v>
      </c>
      <c r="F51" s="94">
        <v>0</v>
      </c>
      <c r="G51" s="94">
        <v>110.6</v>
      </c>
      <c r="H51" s="94"/>
      <c r="I51" s="110"/>
      <c r="J51" s="110"/>
      <c r="K51" s="110"/>
      <c r="L51" s="110"/>
      <c r="M51" s="110"/>
      <c r="N51" s="1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34" t="s">
        <v>70</v>
      </c>
      <c r="B52" s="94"/>
      <c r="C52" s="94">
        <v>3057.75</v>
      </c>
      <c r="D52" s="94">
        <v>0</v>
      </c>
      <c r="E52" s="94">
        <v>3175.44</v>
      </c>
      <c r="F52" s="94">
        <v>0</v>
      </c>
      <c r="G52" s="94">
        <v>2967.0509999999999</v>
      </c>
      <c r="H52" s="94"/>
      <c r="I52" s="110"/>
      <c r="J52" s="110"/>
      <c r="K52" s="110"/>
      <c r="L52" s="110"/>
      <c r="M52" s="110"/>
      <c r="N52" s="1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15.25" customHeight="1" x14ac:dyDescent="0.2">
      <c r="A53" s="23" t="s">
        <v>195</v>
      </c>
      <c r="B53" s="86"/>
      <c r="C53" s="86">
        <f>C54</f>
        <v>231255</v>
      </c>
      <c r="D53" s="86">
        <f>D54</f>
        <v>0</v>
      </c>
      <c r="E53" s="86">
        <f>E54</f>
        <v>231255</v>
      </c>
      <c r="F53" s="86">
        <f>F54</f>
        <v>0</v>
      </c>
      <c r="G53" s="86">
        <f>G54</f>
        <v>135000</v>
      </c>
      <c r="H53" s="86"/>
      <c r="I53" s="111"/>
      <c r="J53" s="111"/>
      <c r="K53" s="111"/>
      <c r="L53" s="111"/>
      <c r="M53" s="111"/>
      <c r="N53" s="1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4" t="s">
        <v>73</v>
      </c>
      <c r="B54" s="94"/>
      <c r="C54" s="94">
        <v>231255</v>
      </c>
      <c r="D54" s="94"/>
      <c r="E54" s="94">
        <v>231255</v>
      </c>
      <c r="F54" s="94"/>
      <c r="G54" s="94">
        <v>135000</v>
      </c>
      <c r="H54" s="94"/>
      <c r="I54" s="110"/>
      <c r="J54" s="110"/>
      <c r="K54" s="110"/>
      <c r="L54" s="110"/>
      <c r="M54" s="110"/>
      <c r="N54" s="1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87" customHeight="1" x14ac:dyDescent="0.2">
      <c r="A55" s="76" t="s">
        <v>196</v>
      </c>
      <c r="B55" s="86"/>
      <c r="C55" s="86">
        <f>C56</f>
        <v>5776</v>
      </c>
      <c r="D55" s="86">
        <f>D56</f>
        <v>0</v>
      </c>
      <c r="E55" s="86">
        <f>E56</f>
        <v>5776</v>
      </c>
      <c r="F55" s="86">
        <f>F56</f>
        <v>0</v>
      </c>
      <c r="G55" s="86">
        <f>G56</f>
        <v>2695.1329999999998</v>
      </c>
      <c r="H55" s="86"/>
      <c r="I55" s="111"/>
      <c r="J55" s="111"/>
      <c r="K55" s="111"/>
      <c r="L55" s="111"/>
      <c r="M55" s="111"/>
      <c r="N55" s="1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64" t="s">
        <v>73</v>
      </c>
      <c r="B56" s="94"/>
      <c r="C56" s="94">
        <v>5776</v>
      </c>
      <c r="D56" s="94"/>
      <c r="E56" s="94">
        <v>5776</v>
      </c>
      <c r="F56" s="94"/>
      <c r="G56" s="94">
        <v>2695.1329999999998</v>
      </c>
      <c r="H56" s="94"/>
      <c r="I56" s="110"/>
      <c r="J56" s="110"/>
      <c r="K56" s="110"/>
      <c r="L56" s="110"/>
      <c r="M56" s="110"/>
      <c r="N56" s="1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7" t="s">
        <v>189</v>
      </c>
      <c r="B57" s="15"/>
      <c r="C57" s="15">
        <f>C58+C59</f>
        <v>306764.55</v>
      </c>
      <c r="D57" s="15">
        <f>D58+D59</f>
        <v>0</v>
      </c>
      <c r="E57" s="15">
        <f>E58+E59</f>
        <v>312281.04000000004</v>
      </c>
      <c r="F57" s="15">
        <f>F58+F59</f>
        <v>0</v>
      </c>
      <c r="G57" s="15">
        <f>G58+G59</f>
        <v>177590.67200000002</v>
      </c>
      <c r="H57" s="15"/>
      <c r="I57" s="109"/>
      <c r="J57" s="109"/>
      <c r="K57" s="109"/>
      <c r="L57" s="109"/>
      <c r="M57" s="109"/>
      <c r="N57" s="10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36" t="s">
        <v>97</v>
      </c>
      <c r="B58" s="92"/>
      <c r="C58" s="92">
        <f>C34+C36+C51</f>
        <v>66675.8</v>
      </c>
      <c r="D58" s="92">
        <f t="shared" ref="D58:G58" si="11">D34+D36+D51</f>
        <v>0</v>
      </c>
      <c r="E58" s="92">
        <f t="shared" si="11"/>
        <v>67154.600000000006</v>
      </c>
      <c r="F58" s="92">
        <f t="shared" si="11"/>
        <v>0</v>
      </c>
      <c r="G58" s="92">
        <f t="shared" si="11"/>
        <v>36928.487999999998</v>
      </c>
      <c r="H58" s="92"/>
      <c r="I58" s="107"/>
      <c r="J58" s="107"/>
      <c r="K58" s="107"/>
      <c r="L58" s="107"/>
      <c r="M58" s="107"/>
      <c r="N58" s="10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9" t="s">
        <v>22</v>
      </c>
      <c r="B59" s="95"/>
      <c r="C59" s="95">
        <f>C37+C52+C54+C56</f>
        <v>240088.75</v>
      </c>
      <c r="D59" s="95">
        <f t="shared" ref="D59:G59" si="12">D37+D52+D54+D56</f>
        <v>0</v>
      </c>
      <c r="E59" s="95">
        <f t="shared" si="12"/>
        <v>245126.44</v>
      </c>
      <c r="F59" s="95">
        <f t="shared" si="12"/>
        <v>0</v>
      </c>
      <c r="G59" s="95">
        <f t="shared" si="12"/>
        <v>140662.18400000001</v>
      </c>
      <c r="H59" s="95"/>
      <c r="I59" s="112"/>
      <c r="J59" s="112"/>
      <c r="K59" s="112"/>
      <c r="L59" s="112"/>
      <c r="M59" s="112"/>
      <c r="N59" s="1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55.5" customHeight="1" x14ac:dyDescent="0.2">
      <c r="A60" s="32" t="s">
        <v>174</v>
      </c>
      <c r="B60" s="94"/>
      <c r="C60" s="94"/>
      <c r="D60" s="94"/>
      <c r="E60" s="94"/>
      <c r="F60" s="94"/>
      <c r="G60" s="94"/>
      <c r="H60" s="94"/>
      <c r="I60" s="110"/>
      <c r="J60" s="110"/>
      <c r="K60" s="110"/>
      <c r="L60" s="110"/>
      <c r="M60" s="110"/>
      <c r="N60" s="1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68.25" customHeight="1" x14ac:dyDescent="0.2">
      <c r="A61" s="77" t="s">
        <v>197</v>
      </c>
      <c r="B61" s="86"/>
      <c r="C61" s="86">
        <f>C62+C63</f>
        <v>31614.1</v>
      </c>
      <c r="D61" s="86">
        <f>D62+D63</f>
        <v>0</v>
      </c>
      <c r="E61" s="86">
        <f>E62+E63</f>
        <v>31614.1</v>
      </c>
      <c r="F61" s="86">
        <f>F62+F63</f>
        <v>0</v>
      </c>
      <c r="G61" s="86">
        <f>G62+G63</f>
        <v>17125.617999999999</v>
      </c>
      <c r="H61" s="86"/>
      <c r="I61" s="111"/>
      <c r="J61" s="111"/>
      <c r="K61" s="111"/>
      <c r="L61" s="111"/>
      <c r="M61" s="111"/>
      <c r="N61" s="1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8" t="s">
        <v>71</v>
      </c>
      <c r="B62" s="94"/>
      <c r="C62" s="94">
        <v>31614.1</v>
      </c>
      <c r="D62" s="94"/>
      <c r="E62" s="94">
        <v>31614.1</v>
      </c>
      <c r="F62" s="94"/>
      <c r="G62" s="94">
        <v>17125.617999999999</v>
      </c>
      <c r="H62" s="94"/>
      <c r="I62" s="110"/>
      <c r="J62" s="110"/>
      <c r="K62" s="110"/>
      <c r="L62" s="110"/>
      <c r="M62" s="110"/>
      <c r="N62" s="1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34" t="s">
        <v>73</v>
      </c>
      <c r="B63" s="94"/>
      <c r="C63" s="94"/>
      <c r="D63" s="94"/>
      <c r="E63" s="94"/>
      <c r="F63" s="94"/>
      <c r="G63" s="94"/>
      <c r="H63" s="94"/>
      <c r="I63" s="110"/>
      <c r="J63" s="110"/>
      <c r="K63" s="110"/>
      <c r="L63" s="110"/>
      <c r="M63" s="110"/>
      <c r="N63" s="1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68.25" customHeight="1" x14ac:dyDescent="0.2">
      <c r="A64" s="23" t="s">
        <v>198</v>
      </c>
      <c r="B64" s="86"/>
      <c r="C64" s="86">
        <f>C65+C66+C67</f>
        <v>310</v>
      </c>
      <c r="D64" s="86">
        <f t="shared" ref="D64:G64" si="13">D65+D66+D67</f>
        <v>0</v>
      </c>
      <c r="E64" s="86">
        <f t="shared" si="13"/>
        <v>848.125</v>
      </c>
      <c r="F64" s="86">
        <f t="shared" si="13"/>
        <v>0</v>
      </c>
      <c r="G64" s="86">
        <f t="shared" si="13"/>
        <v>64.802000000000007</v>
      </c>
      <c r="H64" s="86"/>
      <c r="I64" s="111"/>
      <c r="J64" s="111"/>
      <c r="K64" s="111"/>
      <c r="L64" s="111"/>
      <c r="M64" s="111"/>
      <c r="N64" s="1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0" customHeight="1" x14ac:dyDescent="0.2">
      <c r="A65" s="34" t="s">
        <v>175</v>
      </c>
      <c r="B65" s="94"/>
      <c r="C65" s="94">
        <v>310</v>
      </c>
      <c r="D65" s="94"/>
      <c r="E65" s="94">
        <v>459.52499999999998</v>
      </c>
      <c r="F65" s="94"/>
      <c r="G65" s="94">
        <v>0</v>
      </c>
      <c r="H65" s="94"/>
      <c r="I65" s="110"/>
      <c r="J65" s="110"/>
      <c r="K65" s="110"/>
      <c r="L65" s="110"/>
      <c r="M65" s="110"/>
      <c r="N65" s="1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46.5" customHeight="1" x14ac:dyDescent="0.2">
      <c r="A66" s="34" t="s">
        <v>176</v>
      </c>
      <c r="B66" s="94"/>
      <c r="C66" s="94">
        <v>0</v>
      </c>
      <c r="D66" s="94"/>
      <c r="E66" s="94">
        <v>48.6</v>
      </c>
      <c r="F66" s="94"/>
      <c r="G66" s="94">
        <v>48.6</v>
      </c>
      <c r="H66" s="94"/>
      <c r="I66" s="110"/>
      <c r="J66" s="110"/>
      <c r="K66" s="110"/>
      <c r="L66" s="110"/>
      <c r="M66" s="110"/>
      <c r="N66" s="1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0" customHeight="1" x14ac:dyDescent="0.2">
      <c r="A67" s="34" t="s">
        <v>177</v>
      </c>
      <c r="B67" s="94"/>
      <c r="C67" s="94">
        <v>0</v>
      </c>
      <c r="D67" s="94"/>
      <c r="E67" s="94">
        <v>340</v>
      </c>
      <c r="F67" s="94"/>
      <c r="G67" s="94">
        <v>16.202000000000002</v>
      </c>
      <c r="H67" s="94"/>
      <c r="I67" s="110"/>
      <c r="J67" s="110"/>
      <c r="K67" s="110"/>
      <c r="L67" s="110"/>
      <c r="M67" s="110"/>
      <c r="N67" s="1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70.25" customHeight="1" x14ac:dyDescent="0.2">
      <c r="A68" s="23" t="s">
        <v>199</v>
      </c>
      <c r="B68" s="86"/>
      <c r="C68" s="86">
        <f>C69+C70</f>
        <v>66216</v>
      </c>
      <c r="D68" s="86">
        <f>D69+D70</f>
        <v>0</v>
      </c>
      <c r="E68" s="86">
        <f>E69+E70</f>
        <v>66216</v>
      </c>
      <c r="F68" s="86">
        <f>F69+F70</f>
        <v>0</v>
      </c>
      <c r="G68" s="86">
        <f>G69+G70</f>
        <v>32116.902999999998</v>
      </c>
      <c r="H68" s="86"/>
      <c r="I68" s="111"/>
      <c r="J68" s="111"/>
      <c r="K68" s="111"/>
      <c r="L68" s="111"/>
      <c r="M68" s="111"/>
      <c r="N68" s="1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34" t="s">
        <v>71</v>
      </c>
      <c r="B69" s="94"/>
      <c r="C69" s="94"/>
      <c r="D69" s="94"/>
      <c r="F69" s="94"/>
      <c r="H69" s="94"/>
      <c r="I69" s="110"/>
      <c r="J69" s="110"/>
      <c r="K69" s="110"/>
      <c r="L69" s="110"/>
      <c r="M69" s="110"/>
      <c r="N69" s="1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4" t="s">
        <v>73</v>
      </c>
      <c r="B70" s="94"/>
      <c r="C70" s="94">
        <v>66216</v>
      </c>
      <c r="D70" s="94"/>
      <c r="E70" s="94">
        <v>66216</v>
      </c>
      <c r="F70" s="94"/>
      <c r="G70" s="94">
        <v>32116.902999999998</v>
      </c>
      <c r="H70" s="94"/>
      <c r="I70" s="110"/>
      <c r="J70" s="110"/>
      <c r="K70" s="110"/>
      <c r="L70" s="110"/>
      <c r="M70" s="110"/>
      <c r="N70" s="1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57" customHeight="1" x14ac:dyDescent="0.2">
      <c r="A71" s="17" t="s">
        <v>190</v>
      </c>
      <c r="B71" s="15"/>
      <c r="C71" s="15">
        <f>C72+C73</f>
        <v>98140.1</v>
      </c>
      <c r="D71" s="15">
        <f>D72+D73</f>
        <v>0</v>
      </c>
      <c r="E71" s="15">
        <f>E72+E73</f>
        <v>98678.225000000006</v>
      </c>
      <c r="F71" s="15">
        <f>F72+F73</f>
        <v>0</v>
      </c>
      <c r="G71" s="15">
        <f>G72+G73</f>
        <v>49307.322999999997</v>
      </c>
      <c r="H71" s="15"/>
      <c r="I71" s="109"/>
      <c r="J71" s="109"/>
      <c r="K71" s="109"/>
      <c r="L71" s="109"/>
      <c r="M71" s="109"/>
      <c r="N71" s="109"/>
    </row>
    <row r="72" spans="1:27" x14ac:dyDescent="0.2">
      <c r="A72" s="36" t="s">
        <v>97</v>
      </c>
      <c r="B72" s="92"/>
      <c r="C72" s="92">
        <f>C62+C64+C69</f>
        <v>31924.1</v>
      </c>
      <c r="D72" s="92">
        <f>D62+D64+D69</f>
        <v>0</v>
      </c>
      <c r="E72" s="92">
        <f>E62+E64+E69</f>
        <v>32462.224999999999</v>
      </c>
      <c r="F72" s="92">
        <f>F62+F64+F69</f>
        <v>0</v>
      </c>
      <c r="G72" s="92">
        <f>G62+G64+G69</f>
        <v>17190.419999999998</v>
      </c>
      <c r="H72" s="92"/>
      <c r="I72" s="107"/>
      <c r="J72" s="107"/>
      <c r="K72" s="107"/>
      <c r="L72" s="107"/>
      <c r="M72" s="107"/>
      <c r="N72" s="107"/>
    </row>
    <row r="73" spans="1:27" x14ac:dyDescent="0.2">
      <c r="A73" s="9" t="s">
        <v>22</v>
      </c>
      <c r="B73" s="95"/>
      <c r="C73" s="95">
        <f>C63+C70</f>
        <v>66216</v>
      </c>
      <c r="D73" s="95">
        <f>D63+D70</f>
        <v>0</v>
      </c>
      <c r="E73" s="95">
        <f>E63+E70</f>
        <v>66216</v>
      </c>
      <c r="F73" s="95">
        <f>F63+F70</f>
        <v>0</v>
      </c>
      <c r="G73" s="95">
        <f>G63+G70</f>
        <v>32116.902999999998</v>
      </c>
      <c r="H73" s="95"/>
      <c r="I73" s="112"/>
      <c r="J73" s="112"/>
      <c r="K73" s="112"/>
      <c r="L73" s="112"/>
      <c r="M73" s="112"/>
      <c r="N73" s="112"/>
    </row>
    <row r="74" spans="1:27" ht="57" customHeight="1" x14ac:dyDescent="0.2">
      <c r="A74" s="32" t="s">
        <v>122</v>
      </c>
      <c r="B74" s="94"/>
      <c r="C74" s="94"/>
      <c r="D74" s="94"/>
      <c r="E74" s="94"/>
      <c r="F74" s="94"/>
      <c r="G74" s="94"/>
      <c r="H74" s="94"/>
      <c r="I74" s="110"/>
      <c r="J74" s="110"/>
      <c r="K74" s="110"/>
      <c r="L74" s="110"/>
      <c r="M74" s="110"/>
      <c r="N74" s="110"/>
    </row>
    <row r="75" spans="1:27" ht="66" customHeight="1" x14ac:dyDescent="0.2">
      <c r="A75" s="34" t="s">
        <v>94</v>
      </c>
      <c r="B75" s="94"/>
      <c r="C75" s="94">
        <v>18537.2</v>
      </c>
      <c r="D75" s="94"/>
      <c r="E75" s="94">
        <v>18537.2</v>
      </c>
      <c r="F75" s="94"/>
      <c r="G75" s="94">
        <v>11077.258</v>
      </c>
      <c r="H75" s="94"/>
      <c r="I75" s="110"/>
      <c r="J75" s="110"/>
      <c r="K75" s="110"/>
      <c r="L75" s="110"/>
      <c r="M75" s="110"/>
      <c r="N75" s="110"/>
    </row>
    <row r="76" spans="1:27" ht="43.5" customHeight="1" x14ac:dyDescent="0.2">
      <c r="A76" s="34" t="s">
        <v>74</v>
      </c>
      <c r="B76" s="94"/>
      <c r="C76" s="94">
        <v>0</v>
      </c>
      <c r="D76" s="94"/>
      <c r="E76" s="94">
        <v>0</v>
      </c>
      <c r="F76" s="94"/>
      <c r="G76" s="94"/>
      <c r="H76" s="94"/>
      <c r="I76" s="110"/>
      <c r="J76" s="110"/>
      <c r="K76" s="110"/>
      <c r="L76" s="110"/>
      <c r="M76" s="110"/>
      <c r="N76" s="110"/>
    </row>
    <row r="77" spans="1:27" ht="18.75" customHeight="1" x14ac:dyDescent="0.2">
      <c r="A77" s="17" t="s">
        <v>98</v>
      </c>
      <c r="B77" s="15"/>
      <c r="C77" s="15">
        <f>C78+C79</f>
        <v>18537.2</v>
      </c>
      <c r="D77" s="15">
        <f>D78+D79</f>
        <v>0</v>
      </c>
      <c r="E77" s="15">
        <f>E78+E79</f>
        <v>18537.2</v>
      </c>
      <c r="F77" s="15">
        <f>F78+F79</f>
        <v>0</v>
      </c>
      <c r="G77" s="15">
        <f>G78+G79</f>
        <v>11077.258</v>
      </c>
      <c r="H77" s="15"/>
      <c r="I77" s="109"/>
      <c r="J77" s="109"/>
      <c r="K77" s="109"/>
      <c r="L77" s="109"/>
      <c r="M77" s="109"/>
      <c r="N77" s="109"/>
    </row>
    <row r="78" spans="1:27" x14ac:dyDescent="0.2">
      <c r="A78" s="36" t="s">
        <v>97</v>
      </c>
      <c r="B78" s="92"/>
      <c r="C78" s="92">
        <f>C75+C76</f>
        <v>18537.2</v>
      </c>
      <c r="D78" s="92">
        <f>D75+D76</f>
        <v>0</v>
      </c>
      <c r="E78" s="92">
        <f>E75+E76</f>
        <v>18537.2</v>
      </c>
      <c r="F78" s="92">
        <f>F75+F76</f>
        <v>0</v>
      </c>
      <c r="G78" s="92">
        <f>G75+G76</f>
        <v>11077.258</v>
      </c>
      <c r="H78" s="92"/>
      <c r="I78" s="107"/>
      <c r="J78" s="107"/>
      <c r="K78" s="107"/>
      <c r="L78" s="107"/>
      <c r="M78" s="107"/>
      <c r="N78" s="107"/>
    </row>
    <row r="79" spans="1:27" x14ac:dyDescent="0.2">
      <c r="A79" s="9" t="s">
        <v>22</v>
      </c>
      <c r="B79" s="95"/>
      <c r="C79" s="95">
        <v>0</v>
      </c>
      <c r="D79" s="95">
        <v>0</v>
      </c>
      <c r="E79" s="95">
        <v>0</v>
      </c>
      <c r="F79" s="95">
        <v>0</v>
      </c>
      <c r="G79" s="95">
        <v>0</v>
      </c>
      <c r="H79" s="95"/>
      <c r="I79" s="112"/>
      <c r="J79" s="112"/>
      <c r="K79" s="112"/>
      <c r="L79" s="112"/>
      <c r="M79" s="112"/>
      <c r="N79" s="112"/>
    </row>
    <row r="80" spans="1:27" s="35" customFormat="1" ht="67.5" customHeight="1" x14ac:dyDescent="0.2">
      <c r="A80" s="32" t="s">
        <v>178</v>
      </c>
      <c r="B80" s="94"/>
      <c r="C80" s="94"/>
      <c r="D80" s="94"/>
      <c r="E80" s="94"/>
      <c r="F80" s="94"/>
      <c r="G80" s="94"/>
      <c r="H80" s="94"/>
      <c r="I80" s="110"/>
      <c r="J80" s="110"/>
      <c r="K80" s="110"/>
      <c r="L80" s="110"/>
      <c r="M80" s="110"/>
      <c r="N80" s="110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s="35" customFormat="1" ht="45" customHeight="1" x14ac:dyDescent="0.2">
      <c r="A81" s="34" t="s">
        <v>75</v>
      </c>
      <c r="B81" s="94"/>
      <c r="C81" s="94">
        <v>0</v>
      </c>
      <c r="D81" s="94"/>
      <c r="E81" s="94">
        <v>0</v>
      </c>
      <c r="F81" s="94"/>
      <c r="G81" s="94">
        <v>0</v>
      </c>
      <c r="H81" s="94"/>
      <c r="I81" s="110"/>
      <c r="J81" s="110"/>
      <c r="K81" s="110"/>
      <c r="L81" s="110"/>
      <c r="M81" s="110"/>
      <c r="N81" s="110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s="35" customFormat="1" ht="44.25" customHeight="1" x14ac:dyDescent="0.2">
      <c r="A82" s="34" t="s">
        <v>76</v>
      </c>
      <c r="B82" s="94"/>
      <c r="C82" s="94">
        <v>0</v>
      </c>
      <c r="D82" s="94"/>
      <c r="E82" s="94">
        <v>0</v>
      </c>
      <c r="F82" s="94"/>
      <c r="G82" s="94">
        <v>0</v>
      </c>
      <c r="H82" s="94"/>
      <c r="I82" s="110"/>
      <c r="J82" s="110"/>
      <c r="K82" s="110"/>
      <c r="L82" s="110"/>
      <c r="M82" s="110"/>
      <c r="N82" s="110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s="35" customFormat="1" ht="45" customHeight="1" x14ac:dyDescent="0.2">
      <c r="A83" s="34" t="s">
        <v>77</v>
      </c>
      <c r="B83" s="94"/>
      <c r="C83" s="94">
        <v>0</v>
      </c>
      <c r="D83" s="94"/>
      <c r="E83" s="94">
        <v>0</v>
      </c>
      <c r="F83" s="94"/>
      <c r="G83" s="94">
        <v>0</v>
      </c>
      <c r="H83" s="94"/>
      <c r="I83" s="110"/>
      <c r="J83" s="110"/>
      <c r="K83" s="110"/>
      <c r="L83" s="110"/>
      <c r="M83" s="110"/>
      <c r="N83" s="110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s="35" customFormat="1" ht="45" customHeight="1" x14ac:dyDescent="0.2">
      <c r="A84" s="34" t="s">
        <v>78</v>
      </c>
      <c r="B84" s="94"/>
      <c r="C84" s="94">
        <v>0</v>
      </c>
      <c r="D84" s="94"/>
      <c r="E84" s="94">
        <v>0</v>
      </c>
      <c r="F84" s="94"/>
      <c r="G84" s="94">
        <v>0</v>
      </c>
      <c r="H84" s="94"/>
      <c r="I84" s="110"/>
      <c r="J84" s="110"/>
      <c r="K84" s="110"/>
      <c r="L84" s="110"/>
      <c r="M84" s="110"/>
      <c r="N84" s="110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s="35" customFormat="1" x14ac:dyDescent="0.2">
      <c r="A85" s="55" t="s">
        <v>96</v>
      </c>
      <c r="B85" s="15"/>
      <c r="C85" s="15">
        <f>C86+C87</f>
        <v>0</v>
      </c>
      <c r="D85" s="15">
        <f>D86+D87</f>
        <v>0</v>
      </c>
      <c r="E85" s="15">
        <f>E86+E87</f>
        <v>0</v>
      </c>
      <c r="F85" s="15">
        <f>F86+F87</f>
        <v>0</v>
      </c>
      <c r="G85" s="15">
        <f>G86+G87</f>
        <v>0</v>
      </c>
      <c r="H85" s="15"/>
      <c r="I85" s="109"/>
      <c r="J85" s="109"/>
      <c r="K85" s="109"/>
      <c r="L85" s="109"/>
      <c r="M85" s="109"/>
      <c r="N85" s="109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s="35" customFormat="1" x14ac:dyDescent="0.2">
      <c r="A86" s="36" t="s">
        <v>97</v>
      </c>
      <c r="B86" s="92"/>
      <c r="C86" s="92">
        <f>C81+C82+C83+C84</f>
        <v>0</v>
      </c>
      <c r="D86" s="92">
        <f>D81+D82+D83+D84</f>
        <v>0</v>
      </c>
      <c r="E86" s="92">
        <f>E81+E82+E83+E84</f>
        <v>0</v>
      </c>
      <c r="F86" s="92">
        <f>F81+F82+F83+F84</f>
        <v>0</v>
      </c>
      <c r="G86" s="92">
        <f>G81+G82+G83+G84</f>
        <v>0</v>
      </c>
      <c r="H86" s="92"/>
      <c r="I86" s="107"/>
      <c r="J86" s="107"/>
      <c r="K86" s="107"/>
      <c r="L86" s="107"/>
      <c r="M86" s="107"/>
      <c r="N86" s="107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s="35" customFormat="1" x14ac:dyDescent="0.2">
      <c r="A87" s="36" t="s">
        <v>22</v>
      </c>
      <c r="B87" s="92"/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/>
      <c r="I87" s="107"/>
      <c r="J87" s="107"/>
      <c r="K87" s="107"/>
      <c r="L87" s="107"/>
      <c r="M87" s="107"/>
      <c r="N87" s="10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s="35" customFormat="1" ht="29.25" customHeight="1" x14ac:dyDescent="0.2">
      <c r="A88" s="32" t="s">
        <v>179</v>
      </c>
      <c r="B88" s="94"/>
      <c r="C88" s="94"/>
      <c r="D88" s="94"/>
      <c r="E88" s="94"/>
      <c r="F88" s="94"/>
      <c r="G88" s="94"/>
      <c r="H88" s="94"/>
      <c r="I88" s="110"/>
      <c r="J88" s="110"/>
      <c r="K88" s="110"/>
      <c r="L88" s="110"/>
      <c r="M88" s="110"/>
      <c r="N88" s="110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s="35" customFormat="1" ht="27.75" customHeight="1" x14ac:dyDescent="0.2">
      <c r="A89" s="69" t="s">
        <v>123</v>
      </c>
      <c r="B89" s="94"/>
      <c r="C89" s="94">
        <v>0</v>
      </c>
      <c r="D89" s="94"/>
      <c r="E89" s="94">
        <v>0</v>
      </c>
      <c r="F89" s="94"/>
      <c r="G89" s="94">
        <v>0</v>
      </c>
      <c r="H89" s="94"/>
      <c r="I89" s="110"/>
      <c r="J89" s="110"/>
      <c r="K89" s="110"/>
      <c r="L89" s="110"/>
      <c r="M89" s="110"/>
      <c r="N89" s="110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s="35" customFormat="1" ht="29.25" customHeight="1" x14ac:dyDescent="0.2">
      <c r="A90" s="23" t="s">
        <v>124</v>
      </c>
      <c r="B90" s="86"/>
      <c r="C90" s="86">
        <f>C91+C92+C93</f>
        <v>0</v>
      </c>
      <c r="D90" s="86">
        <f t="shared" ref="D90:H90" si="14">D91+D92+D93</f>
        <v>0</v>
      </c>
      <c r="E90" s="86">
        <f t="shared" si="14"/>
        <v>2351.6</v>
      </c>
      <c r="F90" s="86">
        <f t="shared" si="14"/>
        <v>0</v>
      </c>
      <c r="G90" s="86">
        <f t="shared" si="14"/>
        <v>0</v>
      </c>
      <c r="H90" s="86">
        <f t="shared" si="14"/>
        <v>0</v>
      </c>
      <c r="I90" s="111"/>
      <c r="J90" s="111"/>
      <c r="K90" s="111"/>
      <c r="L90" s="111"/>
      <c r="M90" s="111"/>
      <c r="N90" s="111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s="35" customFormat="1" x14ac:dyDescent="0.2">
      <c r="A91" s="74" t="s">
        <v>71</v>
      </c>
      <c r="B91" s="94"/>
      <c r="C91" s="94">
        <v>0</v>
      </c>
      <c r="D91" s="94"/>
      <c r="E91" s="94">
        <v>96</v>
      </c>
      <c r="F91" s="94"/>
      <c r="G91" s="94">
        <v>0</v>
      </c>
      <c r="H91" s="94"/>
      <c r="I91" s="110"/>
      <c r="J91" s="110"/>
      <c r="K91" s="110"/>
      <c r="L91" s="110"/>
      <c r="M91" s="110"/>
      <c r="N91" s="110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s="35" customFormat="1" x14ac:dyDescent="0.2">
      <c r="A92" s="74" t="s">
        <v>73</v>
      </c>
      <c r="B92" s="94"/>
      <c r="C92" s="94">
        <v>0</v>
      </c>
      <c r="D92" s="94"/>
      <c r="E92" s="94">
        <v>383.5</v>
      </c>
      <c r="F92" s="94"/>
      <c r="G92" s="94">
        <v>0</v>
      </c>
      <c r="H92" s="94"/>
      <c r="I92" s="110"/>
      <c r="J92" s="110"/>
      <c r="K92" s="110"/>
      <c r="L92" s="110"/>
      <c r="M92" s="110"/>
      <c r="N92" s="110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s="35" customFormat="1" x14ac:dyDescent="0.2">
      <c r="A93" s="74" t="s">
        <v>88</v>
      </c>
      <c r="B93" s="94"/>
      <c r="C93" s="94">
        <v>0</v>
      </c>
      <c r="D93" s="94"/>
      <c r="E93" s="94">
        <v>1872.1</v>
      </c>
      <c r="F93" s="94"/>
      <c r="G93" s="94">
        <v>0</v>
      </c>
      <c r="H93" s="94"/>
      <c r="I93" s="110"/>
      <c r="J93" s="110"/>
      <c r="K93" s="110"/>
      <c r="L93" s="110"/>
      <c r="M93" s="110"/>
      <c r="N93" s="110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s="35" customFormat="1" ht="18.75" customHeight="1" x14ac:dyDescent="0.2">
      <c r="A94" s="55" t="s">
        <v>180</v>
      </c>
      <c r="B94" s="15"/>
      <c r="C94" s="15">
        <f>C95+C96+C97</f>
        <v>0</v>
      </c>
      <c r="D94" s="15">
        <f t="shared" ref="D94:G94" si="15">D95+D96+D97</f>
        <v>0</v>
      </c>
      <c r="E94" s="15">
        <f t="shared" si="15"/>
        <v>2351.6</v>
      </c>
      <c r="F94" s="15">
        <f t="shared" si="15"/>
        <v>0</v>
      </c>
      <c r="G94" s="15">
        <f t="shared" si="15"/>
        <v>0</v>
      </c>
      <c r="H94" s="15">
        <f>H95+H96+H97</f>
        <v>0</v>
      </c>
      <c r="I94" s="109"/>
      <c r="J94" s="109"/>
      <c r="K94" s="109"/>
      <c r="L94" s="109"/>
      <c r="M94" s="109"/>
      <c r="N94" s="109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s="35" customFormat="1" x14ac:dyDescent="0.2">
      <c r="A95" s="36" t="s">
        <v>97</v>
      </c>
      <c r="B95" s="92"/>
      <c r="C95" s="92">
        <f>C91</f>
        <v>0</v>
      </c>
      <c r="D95" s="92">
        <f t="shared" ref="D95:H97" si="16">D91</f>
        <v>0</v>
      </c>
      <c r="E95" s="92">
        <f t="shared" si="16"/>
        <v>96</v>
      </c>
      <c r="F95" s="92">
        <f t="shared" si="16"/>
        <v>0</v>
      </c>
      <c r="G95" s="92">
        <f t="shared" si="16"/>
        <v>0</v>
      </c>
      <c r="H95" s="92">
        <f t="shared" si="16"/>
        <v>0</v>
      </c>
      <c r="I95" s="107"/>
      <c r="J95" s="107"/>
      <c r="K95" s="107"/>
      <c r="L95" s="107"/>
      <c r="M95" s="107"/>
      <c r="N95" s="10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s="35" customFormat="1" x14ac:dyDescent="0.2">
      <c r="A96" s="36" t="s">
        <v>22</v>
      </c>
      <c r="B96" s="92"/>
      <c r="C96" s="92">
        <f>C92</f>
        <v>0</v>
      </c>
      <c r="D96" s="92">
        <f t="shared" si="16"/>
        <v>0</v>
      </c>
      <c r="E96" s="92">
        <f t="shared" si="16"/>
        <v>383.5</v>
      </c>
      <c r="F96" s="92">
        <f t="shared" si="16"/>
        <v>0</v>
      </c>
      <c r="G96" s="92">
        <f t="shared" si="16"/>
        <v>0</v>
      </c>
      <c r="H96" s="92">
        <f t="shared" si="16"/>
        <v>0</v>
      </c>
      <c r="I96" s="107"/>
      <c r="J96" s="107"/>
      <c r="K96" s="107"/>
      <c r="L96" s="107"/>
      <c r="M96" s="107"/>
      <c r="N96" s="10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s="35" customFormat="1" x14ac:dyDescent="0.2">
      <c r="A97" s="36" t="s">
        <v>56</v>
      </c>
      <c r="B97" s="92"/>
      <c r="C97" s="92">
        <f>C93</f>
        <v>0</v>
      </c>
      <c r="D97" s="92">
        <f t="shared" si="16"/>
        <v>0</v>
      </c>
      <c r="E97" s="92">
        <f t="shared" si="16"/>
        <v>1872.1</v>
      </c>
      <c r="F97" s="92">
        <f t="shared" si="16"/>
        <v>0</v>
      </c>
      <c r="G97" s="92">
        <f t="shared" si="16"/>
        <v>0</v>
      </c>
      <c r="H97" s="92">
        <f t="shared" si="16"/>
        <v>0</v>
      </c>
      <c r="I97" s="107"/>
      <c r="J97" s="107"/>
      <c r="K97" s="107"/>
      <c r="L97" s="107"/>
      <c r="M97" s="107"/>
      <c r="N97" s="10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s="35" customFormat="1" ht="105.75" customHeight="1" x14ac:dyDescent="0.2">
      <c r="A98" s="32" t="s">
        <v>181</v>
      </c>
      <c r="B98" s="94"/>
      <c r="C98" s="94"/>
      <c r="D98" s="94"/>
      <c r="E98" s="94"/>
      <c r="F98" s="94"/>
      <c r="G98" s="94"/>
      <c r="H98" s="94"/>
      <c r="I98" s="110"/>
      <c r="J98" s="110"/>
      <c r="K98" s="110"/>
      <c r="L98" s="110"/>
      <c r="M98" s="110"/>
      <c r="N98" s="110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s="35" customFormat="1" ht="43.5" customHeight="1" x14ac:dyDescent="0.2">
      <c r="A99" s="23" t="s">
        <v>191</v>
      </c>
      <c r="B99" s="86"/>
      <c r="C99" s="86">
        <f>C100+C101</f>
        <v>12357.6</v>
      </c>
      <c r="D99" s="86">
        <f>D100+D101</f>
        <v>0</v>
      </c>
      <c r="E99" s="86">
        <f>E100+E101</f>
        <v>10967.824000000001</v>
      </c>
      <c r="F99" s="86">
        <f>F100+F101</f>
        <v>0</v>
      </c>
      <c r="G99" s="86">
        <f>G100+G101</f>
        <v>6535.2879999999996</v>
      </c>
      <c r="H99" s="86"/>
      <c r="I99" s="111"/>
      <c r="J99" s="111"/>
      <c r="K99" s="111"/>
      <c r="L99" s="111"/>
      <c r="M99" s="111"/>
      <c r="N99" s="111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s="35" customFormat="1" x14ac:dyDescent="0.2">
      <c r="A100" s="34" t="s">
        <v>71</v>
      </c>
      <c r="B100" s="94"/>
      <c r="C100" s="94">
        <v>12357.6</v>
      </c>
      <c r="D100" s="94"/>
      <c r="E100" s="94">
        <v>10967.824000000001</v>
      </c>
      <c r="F100" s="94"/>
      <c r="G100" s="94">
        <v>6535.2879999999996</v>
      </c>
      <c r="H100" s="94"/>
      <c r="I100" s="110"/>
      <c r="J100" s="110"/>
      <c r="K100" s="110"/>
      <c r="L100" s="110"/>
      <c r="M100" s="110"/>
      <c r="N100" s="110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s="35" customFormat="1" x14ac:dyDescent="0.2">
      <c r="A101" s="34" t="s">
        <v>73</v>
      </c>
      <c r="B101" s="94"/>
      <c r="C101" s="94"/>
      <c r="D101" s="94"/>
      <c r="E101" s="94"/>
      <c r="F101" s="94"/>
      <c r="G101" s="94"/>
      <c r="H101" s="94"/>
      <c r="I101" s="110"/>
      <c r="J101" s="110"/>
      <c r="K101" s="110"/>
      <c r="L101" s="110"/>
      <c r="M101" s="110"/>
      <c r="N101" s="110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s="35" customFormat="1" ht="108.75" customHeight="1" x14ac:dyDescent="0.2">
      <c r="A102" s="23" t="s">
        <v>200</v>
      </c>
      <c r="B102" s="86"/>
      <c r="C102" s="86">
        <f>C103+C104</f>
        <v>279.25</v>
      </c>
      <c r="D102" s="86">
        <f>D103+D104</f>
        <v>0</v>
      </c>
      <c r="E102" s="86">
        <f>E103+E104</f>
        <v>161.56</v>
      </c>
      <c r="F102" s="86">
        <f>F103+F104</f>
        <v>0</v>
      </c>
      <c r="G102" s="86">
        <f>G103+G104</f>
        <v>0</v>
      </c>
      <c r="H102" s="86"/>
      <c r="I102" s="111"/>
      <c r="J102" s="111"/>
      <c r="K102" s="111"/>
      <c r="L102" s="111"/>
      <c r="M102" s="111"/>
      <c r="N102" s="111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s="35" customFormat="1" x14ac:dyDescent="0.2">
      <c r="A103" s="74" t="s">
        <v>71</v>
      </c>
      <c r="B103" s="94"/>
      <c r="C103" s="94">
        <v>0</v>
      </c>
      <c r="D103" s="94"/>
      <c r="E103" s="94">
        <v>0</v>
      </c>
      <c r="F103" s="94"/>
      <c r="G103" s="94">
        <v>0</v>
      </c>
      <c r="H103" s="94"/>
      <c r="I103" s="110"/>
      <c r="J103" s="110"/>
      <c r="K103" s="110"/>
      <c r="L103" s="110"/>
      <c r="M103" s="110"/>
      <c r="N103" s="110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s="35" customFormat="1" x14ac:dyDescent="0.2">
      <c r="A104" s="74" t="s">
        <v>73</v>
      </c>
      <c r="B104" s="94"/>
      <c r="C104" s="94">
        <v>279.25</v>
      </c>
      <c r="D104" s="94"/>
      <c r="E104" s="94">
        <v>161.56</v>
      </c>
      <c r="F104" s="94"/>
      <c r="G104" s="94">
        <v>0</v>
      </c>
      <c r="H104" s="94"/>
      <c r="I104" s="110"/>
      <c r="J104" s="110"/>
      <c r="K104" s="110"/>
      <c r="L104" s="110"/>
      <c r="M104" s="110"/>
      <c r="N104" s="110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s="35" customFormat="1" ht="19.5" customHeight="1" x14ac:dyDescent="0.2">
      <c r="A105" s="55" t="s">
        <v>182</v>
      </c>
      <c r="B105" s="15"/>
      <c r="C105" s="15">
        <f>C106+C107</f>
        <v>12636.85</v>
      </c>
      <c r="D105" s="15">
        <f>D106+D107</f>
        <v>0</v>
      </c>
      <c r="E105" s="15">
        <f>E106+E107</f>
        <v>11129.384</v>
      </c>
      <c r="F105" s="15">
        <f>F106+F107</f>
        <v>0</v>
      </c>
      <c r="G105" s="15">
        <f>G106+G107</f>
        <v>6535.2879999999996</v>
      </c>
      <c r="H105" s="15"/>
      <c r="I105" s="109"/>
      <c r="J105" s="109"/>
      <c r="K105" s="109"/>
      <c r="L105" s="109"/>
      <c r="M105" s="109"/>
      <c r="N105" s="109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s="57" customFormat="1" x14ac:dyDescent="0.2">
      <c r="A106" s="36" t="s">
        <v>97</v>
      </c>
      <c r="B106" s="92"/>
      <c r="C106" s="92">
        <f>C100+C103</f>
        <v>12357.6</v>
      </c>
      <c r="D106" s="92">
        <f t="shared" ref="D106:G107" si="17">D100+D103</f>
        <v>0</v>
      </c>
      <c r="E106" s="92">
        <f t="shared" si="17"/>
        <v>10967.824000000001</v>
      </c>
      <c r="F106" s="92">
        <f t="shared" si="17"/>
        <v>0</v>
      </c>
      <c r="G106" s="92">
        <f t="shared" si="17"/>
        <v>6535.2879999999996</v>
      </c>
      <c r="H106" s="92"/>
      <c r="I106" s="107"/>
      <c r="J106" s="107"/>
      <c r="K106" s="107"/>
      <c r="L106" s="107"/>
      <c r="M106" s="107"/>
      <c r="N106" s="107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</row>
    <row r="107" spans="1:27" s="57" customFormat="1" x14ac:dyDescent="0.2">
      <c r="A107" s="36" t="s">
        <v>22</v>
      </c>
      <c r="B107" s="92"/>
      <c r="C107" s="92">
        <f>C101+C104</f>
        <v>279.25</v>
      </c>
      <c r="D107" s="92">
        <f t="shared" si="17"/>
        <v>0</v>
      </c>
      <c r="E107" s="92">
        <f t="shared" si="17"/>
        <v>161.56</v>
      </c>
      <c r="F107" s="92">
        <f t="shared" si="17"/>
        <v>0</v>
      </c>
      <c r="G107" s="92">
        <f t="shared" si="17"/>
        <v>0</v>
      </c>
      <c r="H107" s="92"/>
      <c r="I107" s="107"/>
      <c r="J107" s="107"/>
      <c r="K107" s="107"/>
      <c r="L107" s="107"/>
      <c r="M107" s="107"/>
      <c r="N107" s="107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</row>
    <row r="108" spans="1:27" s="35" customFormat="1" ht="94.5" customHeight="1" x14ac:dyDescent="0.2">
      <c r="A108" s="32" t="s">
        <v>183</v>
      </c>
      <c r="B108" s="94"/>
      <c r="C108" s="94"/>
      <c r="D108" s="94"/>
      <c r="E108" s="94"/>
      <c r="F108" s="94"/>
      <c r="G108" s="94"/>
      <c r="H108" s="94"/>
      <c r="I108" s="110"/>
      <c r="J108" s="110"/>
      <c r="K108" s="110"/>
      <c r="L108" s="110"/>
      <c r="M108" s="110"/>
      <c r="N108" s="110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s="35" customFormat="1" ht="65.25" customHeight="1" x14ac:dyDescent="0.2">
      <c r="A109" s="76" t="s">
        <v>185</v>
      </c>
      <c r="B109" s="86"/>
      <c r="C109" s="86">
        <f>C110</f>
        <v>0</v>
      </c>
      <c r="D109" s="86">
        <f>D111</f>
        <v>14127.78</v>
      </c>
      <c r="E109" s="86">
        <f t="shared" ref="E109:G109" si="18">E110</f>
        <v>0</v>
      </c>
      <c r="F109" s="86">
        <f>F111</f>
        <v>14127.78</v>
      </c>
      <c r="G109" s="86">
        <f t="shared" si="18"/>
        <v>0</v>
      </c>
      <c r="H109" s="86">
        <f>H111</f>
        <v>7516.9709999999995</v>
      </c>
      <c r="I109" s="111"/>
      <c r="J109" s="111"/>
      <c r="K109" s="111"/>
      <c r="L109" s="111"/>
      <c r="M109" s="111"/>
      <c r="N109" s="111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s="35" customFormat="1" x14ac:dyDescent="0.2">
      <c r="A110" s="81" t="s">
        <v>71</v>
      </c>
      <c r="B110" s="94"/>
      <c r="C110" s="94"/>
      <c r="D110" s="94"/>
      <c r="E110" s="94"/>
      <c r="F110" s="94"/>
      <c r="G110" s="94"/>
      <c r="H110" s="94"/>
      <c r="I110" s="110"/>
      <c r="J110" s="110"/>
      <c r="K110" s="110"/>
      <c r="L110" s="110"/>
      <c r="M110" s="110"/>
      <c r="N110" s="110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s="35" customFormat="1" x14ac:dyDescent="0.2">
      <c r="A111" s="81" t="s">
        <v>184</v>
      </c>
      <c r="B111" s="94"/>
      <c r="C111" s="94"/>
      <c r="D111" s="94">
        <v>14127.78</v>
      </c>
      <c r="E111" s="94"/>
      <c r="F111" s="94">
        <v>14127.78</v>
      </c>
      <c r="G111" s="94"/>
      <c r="H111" s="94">
        <v>7516.9709999999995</v>
      </c>
      <c r="I111" s="110"/>
      <c r="J111" s="110"/>
      <c r="K111" s="110"/>
      <c r="L111" s="110"/>
      <c r="M111" s="110"/>
      <c r="N111" s="110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s="35" customFormat="1" ht="66" customHeight="1" x14ac:dyDescent="0.2">
      <c r="A112" s="23" t="s">
        <v>186</v>
      </c>
      <c r="B112" s="86"/>
      <c r="C112" s="86">
        <f>C113</f>
        <v>0</v>
      </c>
      <c r="D112" s="86">
        <f>D114</f>
        <v>0</v>
      </c>
      <c r="E112" s="86">
        <f t="shared" ref="E112" si="19">E113</f>
        <v>0</v>
      </c>
      <c r="F112" s="86">
        <f>F114</f>
        <v>0</v>
      </c>
      <c r="G112" s="86">
        <f t="shared" ref="G112" si="20">G113</f>
        <v>0</v>
      </c>
      <c r="H112" s="86">
        <f>H114</f>
        <v>0</v>
      </c>
      <c r="I112" s="111"/>
      <c r="J112" s="111"/>
      <c r="K112" s="111"/>
      <c r="L112" s="111"/>
      <c r="M112" s="111"/>
      <c r="N112" s="111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s="35" customFormat="1" x14ac:dyDescent="0.2">
      <c r="A113" s="81" t="s">
        <v>71</v>
      </c>
      <c r="B113" s="94"/>
      <c r="C113" s="94">
        <v>0</v>
      </c>
      <c r="D113" s="94"/>
      <c r="E113" s="94">
        <v>0</v>
      </c>
      <c r="F113" s="94">
        <v>0</v>
      </c>
      <c r="G113" s="94">
        <v>0</v>
      </c>
      <c r="H113" s="94">
        <v>0</v>
      </c>
      <c r="I113" s="110"/>
      <c r="J113" s="110"/>
      <c r="K113" s="110"/>
      <c r="L113" s="110"/>
      <c r="M113" s="110"/>
      <c r="N113" s="110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s="35" customFormat="1" ht="15.75" customHeight="1" x14ac:dyDescent="0.2">
      <c r="A114" s="81" t="s">
        <v>184</v>
      </c>
      <c r="B114" s="94"/>
      <c r="C114" s="94"/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110"/>
      <c r="J114" s="110"/>
      <c r="K114" s="110"/>
      <c r="L114" s="110"/>
      <c r="M114" s="110"/>
      <c r="N114" s="110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s="35" customFormat="1" ht="45" customHeight="1" x14ac:dyDescent="0.2">
      <c r="A115" s="34" t="s">
        <v>187</v>
      </c>
      <c r="B115" s="94"/>
      <c r="C115" s="94">
        <v>0</v>
      </c>
      <c r="D115" s="94"/>
      <c r="E115" s="94">
        <v>0</v>
      </c>
      <c r="F115" s="94"/>
      <c r="G115" s="94">
        <v>0</v>
      </c>
      <c r="H115" s="94"/>
      <c r="I115" s="110"/>
      <c r="J115" s="110"/>
      <c r="K115" s="110"/>
      <c r="L115" s="110"/>
      <c r="M115" s="110"/>
      <c r="N115" s="110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s="35" customFormat="1" ht="16.5" customHeight="1" x14ac:dyDescent="0.2">
      <c r="A116" s="55" t="s">
        <v>188</v>
      </c>
      <c r="B116" s="15"/>
      <c r="C116" s="15">
        <f>C117+C118</f>
        <v>0</v>
      </c>
      <c r="D116" s="15">
        <f t="shared" ref="D116:H116" si="21">D117+D118</f>
        <v>14127.78</v>
      </c>
      <c r="E116" s="15">
        <f t="shared" si="21"/>
        <v>0</v>
      </c>
      <c r="F116" s="15">
        <f t="shared" si="21"/>
        <v>14127.78</v>
      </c>
      <c r="G116" s="15">
        <f t="shared" si="21"/>
        <v>0</v>
      </c>
      <c r="H116" s="15">
        <f t="shared" si="21"/>
        <v>7516.9709999999995</v>
      </c>
      <c r="I116" s="109"/>
      <c r="J116" s="109"/>
      <c r="K116" s="109"/>
      <c r="L116" s="109"/>
      <c r="M116" s="109"/>
      <c r="N116" s="109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s="35" customFormat="1" x14ac:dyDescent="0.2">
      <c r="A117" s="36" t="s">
        <v>97</v>
      </c>
      <c r="B117" s="92"/>
      <c r="C117" s="92">
        <f>C110+C113+C115</f>
        <v>0</v>
      </c>
      <c r="D117" s="92">
        <f t="shared" ref="D117:H117" si="22">D110+D113+D115</f>
        <v>0</v>
      </c>
      <c r="E117" s="92">
        <f t="shared" si="22"/>
        <v>0</v>
      </c>
      <c r="F117" s="92">
        <f t="shared" si="22"/>
        <v>0</v>
      </c>
      <c r="G117" s="92">
        <f t="shared" si="22"/>
        <v>0</v>
      </c>
      <c r="H117" s="92">
        <f t="shared" si="22"/>
        <v>0</v>
      </c>
      <c r="I117" s="107"/>
      <c r="J117" s="107"/>
      <c r="K117" s="107"/>
      <c r="L117" s="107"/>
      <c r="M117" s="107"/>
      <c r="N117" s="107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s="35" customFormat="1" x14ac:dyDescent="0.2">
      <c r="A118" s="36" t="s">
        <v>184</v>
      </c>
      <c r="B118" s="92"/>
      <c r="C118" s="92">
        <v>0</v>
      </c>
      <c r="D118" s="92">
        <f>D111+D114</f>
        <v>14127.78</v>
      </c>
      <c r="E118" s="92">
        <v>0</v>
      </c>
      <c r="F118" s="92">
        <f>F111+F114</f>
        <v>14127.78</v>
      </c>
      <c r="G118" s="92">
        <v>0</v>
      </c>
      <c r="H118" s="92">
        <f>H111+H114</f>
        <v>7516.9709999999995</v>
      </c>
      <c r="I118" s="107"/>
      <c r="J118" s="107"/>
      <c r="K118" s="107"/>
      <c r="L118" s="107"/>
      <c r="M118" s="107"/>
      <c r="N118" s="10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4.25" x14ac:dyDescent="0.2">
      <c r="A119" s="40" t="s">
        <v>97</v>
      </c>
      <c r="B119" s="96"/>
      <c r="C119" s="96">
        <f>C58+C72+C78+C86+C95+C106+C117</f>
        <v>129494.7</v>
      </c>
      <c r="D119" s="96">
        <f>D118</f>
        <v>14127.78</v>
      </c>
      <c r="E119" s="96">
        <f t="shared" ref="E119:G119" si="23">E58+E72+E78+E86+E95+E106+E117</f>
        <v>129217.84900000002</v>
      </c>
      <c r="F119" s="96">
        <f>F118</f>
        <v>14127.78</v>
      </c>
      <c r="G119" s="96">
        <f t="shared" si="23"/>
        <v>71731.453999999998</v>
      </c>
      <c r="H119" s="96">
        <f>H118</f>
        <v>7516.9709999999995</v>
      </c>
      <c r="I119" s="113"/>
      <c r="J119" s="113"/>
      <c r="K119" s="113"/>
      <c r="L119" s="113"/>
      <c r="M119" s="113"/>
      <c r="N119" s="113"/>
    </row>
    <row r="120" spans="1:27" ht="14.25" x14ac:dyDescent="0.2">
      <c r="A120" s="40" t="s">
        <v>22</v>
      </c>
      <c r="B120" s="96"/>
      <c r="C120" s="96">
        <f>C59+C73+C79+C87+C96+C107</f>
        <v>306584</v>
      </c>
      <c r="D120" s="96">
        <f t="shared" ref="D120:H120" si="24">D59+D73+D79+D87+D96+D107</f>
        <v>0</v>
      </c>
      <c r="E120" s="96">
        <f t="shared" si="24"/>
        <v>311887.5</v>
      </c>
      <c r="F120" s="96">
        <f t="shared" si="24"/>
        <v>0</v>
      </c>
      <c r="G120" s="96">
        <f t="shared" si="24"/>
        <v>172779.087</v>
      </c>
      <c r="H120" s="96">
        <f t="shared" si="24"/>
        <v>0</v>
      </c>
      <c r="I120" s="113"/>
      <c r="J120" s="113"/>
      <c r="K120" s="113"/>
      <c r="L120" s="113"/>
      <c r="M120" s="113"/>
      <c r="N120" s="113"/>
    </row>
    <row r="121" spans="1:27" ht="29.25" customHeight="1" x14ac:dyDescent="0.2">
      <c r="A121" s="40" t="s">
        <v>56</v>
      </c>
      <c r="B121" s="96"/>
      <c r="C121" s="96">
        <f>C97</f>
        <v>0</v>
      </c>
      <c r="D121" s="96">
        <f t="shared" ref="D121:H121" si="25">D97</f>
        <v>0</v>
      </c>
      <c r="E121" s="96">
        <f t="shared" si="25"/>
        <v>1872.1</v>
      </c>
      <c r="F121" s="96">
        <f t="shared" si="25"/>
        <v>0</v>
      </c>
      <c r="G121" s="96">
        <f t="shared" si="25"/>
        <v>0</v>
      </c>
      <c r="H121" s="96">
        <f t="shared" si="25"/>
        <v>0</v>
      </c>
      <c r="I121" s="113"/>
      <c r="J121" s="113"/>
      <c r="K121" s="113"/>
      <c r="L121" s="113"/>
      <c r="M121" s="113"/>
      <c r="N121" s="113"/>
    </row>
    <row r="122" spans="1:27" ht="23.25" customHeight="1" x14ac:dyDescent="0.2">
      <c r="A122" s="39" t="s">
        <v>21</v>
      </c>
      <c r="B122" s="97"/>
      <c r="C122" s="97">
        <f>C119+C120+C121</f>
        <v>436078.7</v>
      </c>
      <c r="D122" s="97">
        <f>D57+D71+D77+D85+D94+D105+D116</f>
        <v>14127.78</v>
      </c>
      <c r="E122" s="97">
        <f t="shared" ref="E122:G122" si="26">E119+E120+E121</f>
        <v>442977.44900000002</v>
      </c>
      <c r="F122" s="97">
        <f>F57+F71+F77+F85+F94+F105+F116</f>
        <v>14127.78</v>
      </c>
      <c r="G122" s="97">
        <f t="shared" si="26"/>
        <v>244510.541</v>
      </c>
      <c r="H122" s="97">
        <f>H57+H71+H77+H85+H94+H105+H116</f>
        <v>7516.9709999999995</v>
      </c>
      <c r="I122" s="114"/>
      <c r="J122" s="114"/>
      <c r="K122" s="114"/>
      <c r="L122" s="114"/>
      <c r="M122" s="114"/>
      <c r="N122" s="114"/>
    </row>
    <row r="123" spans="1:27" x14ac:dyDescent="0.2">
      <c r="A123" s="3"/>
      <c r="B123" s="83"/>
      <c r="C123" s="83"/>
      <c r="D123" s="83"/>
      <c r="E123" s="83"/>
      <c r="F123" s="83"/>
      <c r="G123" s="83"/>
      <c r="H123" s="83"/>
      <c r="I123" s="79"/>
      <c r="J123" s="79"/>
      <c r="K123" s="79"/>
      <c r="L123" s="79"/>
      <c r="M123" s="79"/>
      <c r="N123" s="79"/>
    </row>
    <row r="124" spans="1:27" ht="20.25" customHeight="1" x14ac:dyDescent="0.2">
      <c r="A124" s="185" t="s">
        <v>130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7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 customHeight="1" x14ac:dyDescent="0.2">
      <c r="A125" s="176" t="s">
        <v>37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88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" customHeight="1" x14ac:dyDescent="0.2">
      <c r="A126" s="189" t="s">
        <v>38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81" customHeight="1" x14ac:dyDescent="0.2">
      <c r="A127" s="80" t="s">
        <v>39</v>
      </c>
      <c r="B127" s="67" t="s">
        <v>40</v>
      </c>
      <c r="C127" s="82">
        <v>30</v>
      </c>
      <c r="D127" s="82"/>
      <c r="E127" s="82">
        <v>30</v>
      </c>
      <c r="F127" s="82"/>
      <c r="G127" s="82">
        <v>26.6</v>
      </c>
      <c r="H127" s="82"/>
      <c r="I127" s="82" t="s">
        <v>167</v>
      </c>
      <c r="J127" s="82" t="s">
        <v>79</v>
      </c>
      <c r="K127" s="27"/>
      <c r="L127" s="27">
        <v>8</v>
      </c>
      <c r="M127" s="27"/>
      <c r="N127" s="27">
        <v>4</v>
      </c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0" t="s">
        <v>97</v>
      </c>
      <c r="B128" s="11"/>
      <c r="C128" s="11">
        <f>C127</f>
        <v>30</v>
      </c>
      <c r="D128" s="11">
        <f t="shared" ref="D128:H129" si="27">D127</f>
        <v>0</v>
      </c>
      <c r="E128" s="11">
        <f t="shared" si="27"/>
        <v>30</v>
      </c>
      <c r="F128" s="11">
        <f t="shared" si="27"/>
        <v>0</v>
      </c>
      <c r="G128" s="11">
        <f t="shared" si="27"/>
        <v>26.6</v>
      </c>
      <c r="H128" s="11">
        <f t="shared" si="27"/>
        <v>0</v>
      </c>
      <c r="I128" s="11"/>
      <c r="J128" s="11"/>
      <c r="K128" s="45"/>
      <c r="L128" s="45"/>
      <c r="M128" s="45"/>
      <c r="N128" s="45"/>
      <c r="S128" s="1"/>
      <c r="T128" s="1"/>
      <c r="U128" s="1"/>
      <c r="V128" s="1"/>
      <c r="W128" s="1"/>
      <c r="X128" s="1"/>
      <c r="Y128" s="1"/>
      <c r="Z128" s="1"/>
      <c r="AA128" s="1"/>
    </row>
    <row r="129" spans="1:730" x14ac:dyDescent="0.2">
      <c r="A129" s="14" t="s">
        <v>18</v>
      </c>
      <c r="B129" s="30"/>
      <c r="C129" s="15">
        <f>C128</f>
        <v>30</v>
      </c>
      <c r="D129" s="15">
        <f t="shared" si="27"/>
        <v>0</v>
      </c>
      <c r="E129" s="15">
        <f t="shared" si="27"/>
        <v>30</v>
      </c>
      <c r="F129" s="15">
        <f t="shared" si="27"/>
        <v>0</v>
      </c>
      <c r="G129" s="15">
        <f t="shared" si="27"/>
        <v>26.6</v>
      </c>
      <c r="H129" s="15">
        <f t="shared" si="27"/>
        <v>0</v>
      </c>
      <c r="I129" s="15"/>
      <c r="J129" s="15"/>
      <c r="K129" s="46"/>
      <c r="L129" s="46"/>
      <c r="M129" s="46"/>
      <c r="N129" s="46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x14ac:dyDescent="0.2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3"/>
      <c r="L130" s="53"/>
      <c r="M130" s="53"/>
      <c r="N130" s="54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ht="15.75" x14ac:dyDescent="0.2">
      <c r="A131" s="185" t="s">
        <v>131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7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  <c r="KR131" s="20"/>
      <c r="KS131" s="20"/>
      <c r="KT131" s="20"/>
      <c r="KU131" s="20"/>
      <c r="KV131" s="20"/>
      <c r="KW131" s="20"/>
      <c r="KX131" s="20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20"/>
      <c r="MJ131" s="20"/>
      <c r="MK131" s="20"/>
      <c r="ML131" s="20"/>
      <c r="MM131" s="20"/>
      <c r="MN131" s="20"/>
      <c r="MO131" s="20"/>
      <c r="MP131" s="20"/>
      <c r="MQ131" s="20"/>
      <c r="MR131" s="20"/>
      <c r="MS131" s="20"/>
      <c r="MT131" s="20"/>
      <c r="MU131" s="20"/>
      <c r="MV131" s="20"/>
      <c r="MW131" s="20"/>
      <c r="MX131" s="20"/>
      <c r="MY131" s="20"/>
      <c r="MZ131" s="20"/>
      <c r="NA131" s="20"/>
      <c r="NB131" s="20"/>
      <c r="NC131" s="20"/>
      <c r="ND131" s="20"/>
      <c r="NE131" s="20"/>
      <c r="NF131" s="20"/>
      <c r="NG131" s="20"/>
      <c r="NH131" s="20"/>
      <c r="NI131" s="20"/>
      <c r="NJ131" s="20"/>
      <c r="NK131" s="20"/>
      <c r="NL131" s="20"/>
      <c r="NM131" s="20"/>
      <c r="NN131" s="20"/>
      <c r="NO131" s="20"/>
      <c r="NP131" s="20"/>
      <c r="NQ131" s="20"/>
      <c r="NR131" s="20"/>
      <c r="NS131" s="20"/>
      <c r="NT131" s="20"/>
      <c r="NU131" s="20"/>
      <c r="NV131" s="20"/>
      <c r="NW131" s="20"/>
      <c r="NX131" s="20"/>
      <c r="NY131" s="20"/>
      <c r="NZ131" s="20"/>
      <c r="OA131" s="20"/>
      <c r="OB131" s="20"/>
      <c r="OC131" s="20"/>
      <c r="OD131" s="20"/>
      <c r="OE131" s="20"/>
      <c r="OF131" s="20"/>
      <c r="OG131" s="20"/>
      <c r="OH131" s="20"/>
      <c r="OI131" s="20"/>
      <c r="OJ131" s="20"/>
      <c r="OK131" s="20"/>
      <c r="OL131" s="20"/>
      <c r="OM131" s="20"/>
      <c r="ON131" s="20"/>
      <c r="OO131" s="20"/>
      <c r="OP131" s="20"/>
      <c r="OQ131" s="20"/>
      <c r="OR131" s="20"/>
      <c r="OS131" s="20"/>
      <c r="OT131" s="20"/>
      <c r="OU131" s="20"/>
      <c r="OV131" s="20"/>
      <c r="OW131" s="20"/>
      <c r="OX131" s="20"/>
      <c r="OY131" s="20"/>
      <c r="OZ131" s="20"/>
      <c r="PA131" s="20"/>
      <c r="PB131" s="20"/>
      <c r="PC131" s="20"/>
      <c r="PD131" s="20"/>
      <c r="PE131" s="20"/>
      <c r="PF131" s="20"/>
      <c r="PG131" s="20"/>
      <c r="PH131" s="20"/>
      <c r="PI131" s="20"/>
      <c r="PJ131" s="20"/>
      <c r="PK131" s="20"/>
      <c r="PL131" s="20"/>
      <c r="PM131" s="20"/>
      <c r="PN131" s="20"/>
      <c r="PO131" s="20"/>
      <c r="PP131" s="20"/>
      <c r="PQ131" s="20"/>
      <c r="PR131" s="20"/>
      <c r="PS131" s="20"/>
      <c r="PT131" s="20"/>
      <c r="PU131" s="20"/>
      <c r="PV131" s="20"/>
      <c r="PW131" s="20"/>
      <c r="PX131" s="20"/>
      <c r="PY131" s="20"/>
      <c r="PZ131" s="20"/>
      <c r="QA131" s="20"/>
      <c r="QB131" s="20"/>
      <c r="QC131" s="20"/>
      <c r="QD131" s="20"/>
      <c r="QE131" s="20"/>
      <c r="QF131" s="20"/>
      <c r="QG131" s="20"/>
      <c r="QH131" s="20"/>
      <c r="QI131" s="20"/>
      <c r="QJ131" s="20"/>
      <c r="QK131" s="20"/>
      <c r="QL131" s="20"/>
      <c r="QM131" s="20"/>
      <c r="QN131" s="20"/>
      <c r="QO131" s="20"/>
      <c r="QP131" s="20"/>
      <c r="QQ131" s="20"/>
      <c r="QR131" s="20"/>
      <c r="QS131" s="20"/>
      <c r="QT131" s="20"/>
      <c r="QU131" s="20"/>
      <c r="QV131" s="20"/>
      <c r="QW131" s="20"/>
      <c r="QX131" s="20"/>
      <c r="QY131" s="20"/>
      <c r="QZ131" s="20"/>
      <c r="RA131" s="20"/>
      <c r="RB131" s="20"/>
      <c r="RC131" s="20"/>
      <c r="RD131" s="20"/>
      <c r="RE131" s="20"/>
      <c r="RF131" s="20"/>
      <c r="RG131" s="20"/>
      <c r="RH131" s="20"/>
      <c r="RI131" s="20"/>
      <c r="RJ131" s="20"/>
      <c r="RK131" s="20"/>
      <c r="RL131" s="20"/>
      <c r="RM131" s="20"/>
      <c r="RN131" s="20"/>
      <c r="RO131" s="20"/>
      <c r="RP131" s="20"/>
      <c r="RQ131" s="20"/>
      <c r="RR131" s="20"/>
      <c r="RS131" s="20"/>
      <c r="RT131" s="20"/>
      <c r="RU131" s="20"/>
      <c r="RV131" s="20"/>
      <c r="RW131" s="20"/>
      <c r="RX131" s="20"/>
      <c r="RY131" s="20"/>
      <c r="RZ131" s="20"/>
      <c r="SA131" s="20"/>
      <c r="SB131" s="20"/>
      <c r="SC131" s="20"/>
      <c r="SD131" s="20"/>
      <c r="SE131" s="20"/>
      <c r="SF131" s="20"/>
      <c r="SG131" s="20"/>
      <c r="SH131" s="20"/>
      <c r="SI131" s="20"/>
      <c r="SJ131" s="20"/>
      <c r="SK131" s="20"/>
      <c r="SL131" s="20"/>
      <c r="SM131" s="20"/>
      <c r="SN131" s="20"/>
      <c r="SO131" s="20"/>
      <c r="SP131" s="20"/>
      <c r="SQ131" s="20"/>
      <c r="SR131" s="20"/>
      <c r="SS131" s="20"/>
      <c r="ST131" s="20"/>
      <c r="SU131" s="20"/>
      <c r="SV131" s="20"/>
      <c r="SW131" s="20"/>
      <c r="SX131" s="20"/>
      <c r="SY131" s="20"/>
      <c r="SZ131" s="20"/>
      <c r="TA131" s="20"/>
      <c r="TB131" s="20"/>
      <c r="TC131" s="20"/>
      <c r="TD131" s="20"/>
      <c r="TE131" s="20"/>
      <c r="TF131" s="20"/>
      <c r="TG131" s="20"/>
      <c r="TH131" s="20"/>
      <c r="TI131" s="20"/>
      <c r="TJ131" s="20"/>
      <c r="TK131" s="20"/>
      <c r="TL131" s="20"/>
      <c r="TM131" s="20"/>
      <c r="TN131" s="20"/>
      <c r="TO131" s="20"/>
      <c r="TP131" s="20"/>
      <c r="TQ131" s="20"/>
      <c r="TR131" s="20"/>
      <c r="TS131" s="20"/>
      <c r="TT131" s="20"/>
      <c r="TU131" s="20"/>
      <c r="TV131" s="20"/>
      <c r="TW131" s="20"/>
      <c r="TX131" s="20"/>
      <c r="TY131" s="20"/>
      <c r="TZ131" s="20"/>
      <c r="UA131" s="20"/>
      <c r="UB131" s="20"/>
      <c r="UC131" s="20"/>
      <c r="UD131" s="20"/>
      <c r="UE131" s="20"/>
      <c r="UF131" s="20"/>
      <c r="UG131" s="20"/>
      <c r="UH131" s="20"/>
      <c r="UI131" s="20"/>
      <c r="UJ131" s="20"/>
      <c r="UK131" s="20"/>
      <c r="UL131" s="20"/>
      <c r="UM131" s="20"/>
      <c r="UN131" s="20"/>
      <c r="UO131" s="20"/>
      <c r="UP131" s="20"/>
      <c r="UQ131" s="20"/>
      <c r="UR131" s="20"/>
      <c r="US131" s="20"/>
      <c r="UT131" s="20"/>
      <c r="UU131" s="20"/>
      <c r="UV131" s="20"/>
      <c r="UW131" s="20"/>
      <c r="UX131" s="20"/>
      <c r="UY131" s="20"/>
      <c r="UZ131" s="20"/>
      <c r="VA131" s="20"/>
      <c r="VB131" s="20"/>
      <c r="VC131" s="20"/>
      <c r="VD131" s="20"/>
      <c r="VE131" s="20"/>
      <c r="VF131" s="20"/>
      <c r="VG131" s="20"/>
      <c r="VH131" s="20"/>
      <c r="VI131" s="20"/>
      <c r="VJ131" s="20"/>
      <c r="VK131" s="20"/>
      <c r="VL131" s="20"/>
      <c r="VM131" s="20"/>
      <c r="VN131" s="20"/>
      <c r="VO131" s="20"/>
      <c r="VP131" s="20"/>
      <c r="VQ131" s="20"/>
      <c r="VR131" s="20"/>
      <c r="VS131" s="20"/>
      <c r="VT131" s="20"/>
      <c r="VU131" s="20"/>
      <c r="VV131" s="20"/>
      <c r="VW131" s="20"/>
      <c r="VX131" s="20"/>
      <c r="VY131" s="20"/>
      <c r="VZ131" s="20"/>
      <c r="WA131" s="20"/>
      <c r="WB131" s="20"/>
      <c r="WC131" s="20"/>
      <c r="WD131" s="20"/>
      <c r="WE131" s="20"/>
      <c r="WF131" s="20"/>
      <c r="WG131" s="20"/>
      <c r="WH131" s="20"/>
      <c r="WI131" s="20"/>
      <c r="WJ131" s="20"/>
      <c r="WK131" s="20"/>
      <c r="WL131" s="20"/>
      <c r="WM131" s="20"/>
      <c r="WN131" s="20"/>
      <c r="WO131" s="20"/>
      <c r="WP131" s="20"/>
      <c r="WQ131" s="20"/>
      <c r="WR131" s="20"/>
      <c r="WS131" s="20"/>
      <c r="WT131" s="20"/>
      <c r="WU131" s="20"/>
      <c r="WV131" s="20"/>
      <c r="WW131" s="20"/>
      <c r="WX131" s="20"/>
      <c r="WY131" s="20"/>
      <c r="WZ131" s="20"/>
      <c r="XA131" s="20"/>
      <c r="XB131" s="20"/>
      <c r="XC131" s="20"/>
      <c r="XD131" s="20"/>
      <c r="XE131" s="20"/>
      <c r="XF131" s="20"/>
      <c r="XG131" s="20"/>
      <c r="XH131" s="20"/>
      <c r="XI131" s="20"/>
      <c r="XJ131" s="20"/>
      <c r="XK131" s="20"/>
      <c r="XL131" s="20"/>
      <c r="XM131" s="20"/>
      <c r="XN131" s="20"/>
      <c r="XO131" s="20"/>
      <c r="XP131" s="20"/>
      <c r="XQ131" s="20"/>
      <c r="XR131" s="20"/>
      <c r="XS131" s="20"/>
      <c r="XT131" s="20"/>
      <c r="XU131" s="20"/>
      <c r="XV131" s="20"/>
      <c r="XW131" s="20"/>
      <c r="XX131" s="20"/>
      <c r="XY131" s="20"/>
      <c r="XZ131" s="20"/>
      <c r="YA131" s="20"/>
      <c r="YB131" s="20"/>
      <c r="YC131" s="20"/>
      <c r="YD131" s="20"/>
      <c r="YE131" s="20"/>
      <c r="YF131" s="20"/>
      <c r="YG131" s="20"/>
      <c r="YH131" s="20"/>
      <c r="YI131" s="20"/>
      <c r="YJ131" s="20"/>
      <c r="YK131" s="20"/>
      <c r="YL131" s="20"/>
      <c r="YM131" s="20"/>
      <c r="YN131" s="20"/>
      <c r="YO131" s="20"/>
      <c r="YP131" s="20"/>
      <c r="YQ131" s="20"/>
      <c r="YR131" s="20"/>
      <c r="YS131" s="20"/>
      <c r="YT131" s="20"/>
      <c r="YU131" s="20"/>
      <c r="YV131" s="20"/>
      <c r="YW131" s="20"/>
      <c r="YX131" s="20"/>
      <c r="YY131" s="20"/>
      <c r="YZ131" s="20"/>
      <c r="ZA131" s="20"/>
      <c r="ZB131" s="20"/>
      <c r="ZC131" s="20"/>
      <c r="ZD131" s="20"/>
      <c r="ZE131" s="20"/>
      <c r="ZF131" s="20"/>
      <c r="ZG131" s="20"/>
      <c r="ZH131" s="20"/>
      <c r="ZI131" s="20"/>
      <c r="ZJ131" s="20"/>
      <c r="ZK131" s="20"/>
      <c r="ZL131" s="20"/>
      <c r="ZM131" s="20"/>
      <c r="ZN131" s="20"/>
      <c r="ZO131" s="20"/>
      <c r="ZP131" s="20"/>
      <c r="ZQ131" s="20"/>
      <c r="ZR131" s="20"/>
      <c r="ZS131" s="20"/>
      <c r="ZT131" s="20"/>
      <c r="ZU131" s="20"/>
      <c r="ZV131" s="20"/>
      <c r="ZW131" s="20"/>
      <c r="ZX131" s="20"/>
      <c r="ZY131" s="20"/>
      <c r="ZZ131" s="20"/>
      <c r="AAA131" s="20"/>
      <c r="AAB131" s="20"/>
      <c r="AAC131" s="20"/>
      <c r="AAD131" s="20"/>
      <c r="AAE131" s="20"/>
      <c r="AAF131" s="20"/>
      <c r="AAG131" s="20"/>
      <c r="AAH131" s="20"/>
      <c r="AAI131" s="20"/>
      <c r="AAJ131" s="20"/>
      <c r="AAK131" s="20"/>
      <c r="AAL131" s="20"/>
      <c r="AAM131" s="20"/>
      <c r="AAN131" s="20"/>
      <c r="AAO131" s="20"/>
      <c r="AAP131" s="20"/>
      <c r="AAQ131" s="20"/>
      <c r="AAR131" s="20"/>
      <c r="AAS131" s="20"/>
      <c r="AAT131" s="20"/>
      <c r="AAU131" s="20"/>
      <c r="AAV131" s="20"/>
      <c r="AAW131" s="20"/>
      <c r="AAX131" s="20"/>
      <c r="AAY131" s="20"/>
      <c r="AAZ131" s="20"/>
      <c r="ABA131" s="20"/>
      <c r="ABB131" s="20"/>
    </row>
    <row r="132" spans="1:730" ht="18" customHeight="1" x14ac:dyDescent="0.2">
      <c r="A132" s="176" t="s">
        <v>64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88"/>
    </row>
    <row r="133" spans="1:730" ht="21" customHeight="1" x14ac:dyDescent="0.2">
      <c r="A133" s="176" t="s">
        <v>65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88"/>
      <c r="S133" s="1"/>
      <c r="T133" s="1"/>
      <c r="U133" s="1"/>
      <c r="V133" s="1"/>
      <c r="W133" s="1"/>
      <c r="X133" s="1"/>
      <c r="Y133" s="1"/>
      <c r="Z133" s="1"/>
      <c r="AA133" s="1"/>
    </row>
    <row r="134" spans="1:730" ht="58.5" customHeight="1" x14ac:dyDescent="0.2">
      <c r="A134" s="80" t="s">
        <v>154</v>
      </c>
      <c r="B134" s="82" t="s">
        <v>20</v>
      </c>
      <c r="C134" s="83">
        <v>50</v>
      </c>
      <c r="D134" s="83"/>
      <c r="E134" s="83">
        <v>166</v>
      </c>
      <c r="F134" s="83"/>
      <c r="G134" s="83">
        <v>0</v>
      </c>
      <c r="H134" s="83"/>
      <c r="I134" s="82"/>
      <c r="J134" s="82"/>
      <c r="K134" s="83"/>
      <c r="L134" s="83"/>
      <c r="M134" s="83"/>
      <c r="N134" s="83"/>
      <c r="S134" s="1"/>
      <c r="T134" s="1"/>
      <c r="U134" s="1"/>
      <c r="V134" s="1"/>
      <c r="W134" s="1"/>
      <c r="X134" s="1"/>
      <c r="Y134" s="1"/>
      <c r="Z134" s="1"/>
      <c r="AA134" s="1"/>
    </row>
    <row r="135" spans="1:730" x14ac:dyDescent="0.2">
      <c r="A135" s="21" t="s">
        <v>97</v>
      </c>
      <c r="B135" s="11"/>
      <c r="C135" s="85">
        <f t="shared" ref="C135:H135" si="28">C134</f>
        <v>50</v>
      </c>
      <c r="D135" s="85">
        <f t="shared" si="28"/>
        <v>0</v>
      </c>
      <c r="E135" s="85">
        <f t="shared" si="28"/>
        <v>166</v>
      </c>
      <c r="F135" s="85">
        <f t="shared" si="28"/>
        <v>0</v>
      </c>
      <c r="G135" s="85">
        <f t="shared" si="28"/>
        <v>0</v>
      </c>
      <c r="H135" s="85">
        <f t="shared" si="28"/>
        <v>0</v>
      </c>
      <c r="I135" s="11"/>
      <c r="J135" s="11"/>
      <c r="K135" s="85"/>
      <c r="L135" s="85"/>
      <c r="M135" s="85"/>
      <c r="N135" s="85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x14ac:dyDescent="0.2">
      <c r="A136" s="21" t="s">
        <v>22</v>
      </c>
      <c r="B136" s="11"/>
      <c r="C136" s="85"/>
      <c r="D136" s="85"/>
      <c r="E136" s="85"/>
      <c r="F136" s="85"/>
      <c r="G136" s="85"/>
      <c r="H136" s="85"/>
      <c r="I136" s="11"/>
      <c r="J136" s="11"/>
      <c r="K136" s="85"/>
      <c r="L136" s="85"/>
      <c r="M136" s="85"/>
      <c r="N136" s="85"/>
      <c r="S136" s="1"/>
      <c r="T136" s="1"/>
      <c r="U136" s="1"/>
      <c r="V136" s="1"/>
      <c r="W136" s="1"/>
      <c r="X136" s="1"/>
      <c r="Y136" s="1"/>
      <c r="Z136" s="1"/>
      <c r="AA136" s="1"/>
    </row>
    <row r="137" spans="1:730" x14ac:dyDescent="0.2">
      <c r="A137" s="14" t="s">
        <v>21</v>
      </c>
      <c r="B137" s="7"/>
      <c r="C137" s="30">
        <f t="shared" ref="C137:H137" si="29">C135+C136</f>
        <v>50</v>
      </c>
      <c r="D137" s="30">
        <f t="shared" si="29"/>
        <v>0</v>
      </c>
      <c r="E137" s="30">
        <f t="shared" si="29"/>
        <v>166</v>
      </c>
      <c r="F137" s="30">
        <f t="shared" si="29"/>
        <v>0</v>
      </c>
      <c r="G137" s="30">
        <f t="shared" si="29"/>
        <v>0</v>
      </c>
      <c r="H137" s="30">
        <f t="shared" si="29"/>
        <v>0</v>
      </c>
      <c r="I137" s="7"/>
      <c r="J137" s="7"/>
      <c r="K137" s="7"/>
      <c r="L137" s="7"/>
      <c r="M137" s="7"/>
      <c r="N137" s="7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x14ac:dyDescent="0.2">
      <c r="A138" s="3"/>
      <c r="B138" s="83"/>
      <c r="C138" s="83"/>
      <c r="D138" s="83"/>
      <c r="E138" s="83"/>
      <c r="F138" s="83"/>
      <c r="G138" s="83"/>
      <c r="H138" s="83"/>
      <c r="I138" s="79"/>
      <c r="J138" s="79"/>
      <c r="K138" s="79"/>
      <c r="L138" s="79"/>
      <c r="M138" s="79"/>
      <c r="N138" s="79"/>
      <c r="S138" s="1"/>
      <c r="T138" s="1"/>
      <c r="U138" s="1"/>
      <c r="V138" s="1"/>
      <c r="W138" s="1"/>
      <c r="X138" s="1"/>
      <c r="Y138" s="1"/>
      <c r="Z138" s="1"/>
      <c r="AA138" s="1"/>
    </row>
    <row r="139" spans="1:730" ht="23.25" customHeight="1" x14ac:dyDescent="0.2">
      <c r="A139" s="173" t="s">
        <v>132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</row>
    <row r="140" spans="1:730" ht="57" customHeight="1" x14ac:dyDescent="0.2">
      <c r="A140" s="172" t="s">
        <v>34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</row>
    <row r="141" spans="1:730" ht="84.75" customHeight="1" x14ac:dyDescent="0.2">
      <c r="A141" s="172" t="s">
        <v>35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</row>
    <row r="142" spans="1:730" x14ac:dyDescent="0.2">
      <c r="A142" s="172" t="s">
        <v>31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</row>
    <row r="143" spans="1:730" ht="93.75" customHeight="1" x14ac:dyDescent="0.2">
      <c r="A143" s="80" t="s">
        <v>105</v>
      </c>
      <c r="B143" s="82" t="s">
        <v>106</v>
      </c>
      <c r="C143" s="82">
        <v>40</v>
      </c>
      <c r="D143" s="82"/>
      <c r="E143" s="82">
        <v>40</v>
      </c>
      <c r="F143" s="82"/>
      <c r="G143" s="82">
        <v>0</v>
      </c>
      <c r="H143" s="82"/>
      <c r="I143" s="78"/>
      <c r="J143" s="78"/>
      <c r="K143" s="78"/>
      <c r="L143" s="78"/>
      <c r="M143" s="78"/>
      <c r="N143" s="78"/>
    </row>
    <row r="144" spans="1:730" ht="21" customHeight="1" x14ac:dyDescent="0.2">
      <c r="A144" s="80" t="s">
        <v>150</v>
      </c>
      <c r="B144" s="82" t="s">
        <v>149</v>
      </c>
      <c r="C144" s="82">
        <v>20</v>
      </c>
      <c r="D144" s="82"/>
      <c r="E144" s="82">
        <v>20</v>
      </c>
      <c r="F144" s="82"/>
      <c r="G144" s="82"/>
      <c r="H144" s="82"/>
      <c r="I144" s="78"/>
      <c r="J144" s="78"/>
      <c r="K144" s="78"/>
      <c r="L144" s="78"/>
      <c r="M144" s="78"/>
      <c r="N144" s="78"/>
    </row>
    <row r="145" spans="1:730" x14ac:dyDescent="0.2">
      <c r="A145" s="58" t="s">
        <v>97</v>
      </c>
      <c r="B145" s="82"/>
      <c r="C145" s="82">
        <f>C143+C144</f>
        <v>60</v>
      </c>
      <c r="D145" s="82">
        <f>D143+D144</f>
        <v>0</v>
      </c>
      <c r="E145" s="82">
        <f>E143+E144</f>
        <v>60</v>
      </c>
      <c r="F145" s="82">
        <f>F143+F144</f>
        <v>0</v>
      </c>
      <c r="G145" s="82">
        <f>G143+G144</f>
        <v>0</v>
      </c>
      <c r="H145" s="82">
        <f>H143</f>
        <v>0</v>
      </c>
      <c r="I145" s="78"/>
      <c r="J145" s="78"/>
      <c r="K145" s="78"/>
      <c r="L145" s="78"/>
      <c r="M145" s="78"/>
      <c r="N145" s="78"/>
    </row>
    <row r="146" spans="1:730" x14ac:dyDescent="0.2">
      <c r="A146" s="17" t="s">
        <v>18</v>
      </c>
      <c r="B146" s="30"/>
      <c r="C146" s="30">
        <f t="shared" ref="C146:H146" si="30">C145</f>
        <v>60</v>
      </c>
      <c r="D146" s="30">
        <f t="shared" si="30"/>
        <v>0</v>
      </c>
      <c r="E146" s="30">
        <f t="shared" si="30"/>
        <v>60</v>
      </c>
      <c r="F146" s="30">
        <f t="shared" si="30"/>
        <v>0</v>
      </c>
      <c r="G146" s="30">
        <f t="shared" si="30"/>
        <v>0</v>
      </c>
      <c r="H146" s="30">
        <f t="shared" si="30"/>
        <v>0</v>
      </c>
      <c r="I146" s="29"/>
      <c r="J146" s="29"/>
      <c r="K146" s="29"/>
      <c r="L146" s="29"/>
      <c r="M146" s="29"/>
      <c r="N146" s="29"/>
      <c r="S146" s="1"/>
      <c r="T146" s="1"/>
      <c r="U146" s="1"/>
      <c r="V146" s="1"/>
      <c r="W146" s="1"/>
      <c r="X146" s="1"/>
      <c r="Y146" s="1"/>
      <c r="Z146" s="1"/>
      <c r="AA146" s="1"/>
    </row>
    <row r="147" spans="1:730" ht="15.75" x14ac:dyDescent="0.2">
      <c r="A147" s="185" t="s">
        <v>133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7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20"/>
      <c r="JL147" s="20"/>
      <c r="JM147" s="20"/>
      <c r="JN147" s="20"/>
      <c r="JO147" s="20"/>
      <c r="JP147" s="20"/>
      <c r="JQ147" s="20"/>
      <c r="JR147" s="20"/>
      <c r="JS147" s="20"/>
      <c r="JT147" s="20"/>
      <c r="JU147" s="20"/>
      <c r="JV147" s="20"/>
      <c r="JW147" s="20"/>
      <c r="JX147" s="20"/>
      <c r="JY147" s="20"/>
      <c r="JZ147" s="20"/>
      <c r="KA147" s="20"/>
      <c r="KB147" s="20"/>
      <c r="KC147" s="20"/>
      <c r="KD147" s="20"/>
      <c r="KE147" s="20"/>
      <c r="KF147" s="20"/>
      <c r="KG147" s="20"/>
      <c r="KH147" s="20"/>
      <c r="KI147" s="20"/>
      <c r="KJ147" s="20"/>
      <c r="KK147" s="20"/>
      <c r="KL147" s="20"/>
      <c r="KM147" s="20"/>
      <c r="KN147" s="20"/>
      <c r="KO147" s="20"/>
      <c r="KP147" s="20"/>
      <c r="KQ147" s="20"/>
      <c r="KR147" s="20"/>
      <c r="KS147" s="20"/>
      <c r="KT147" s="20"/>
      <c r="KU147" s="20"/>
      <c r="KV147" s="20"/>
      <c r="KW147" s="20"/>
      <c r="KX147" s="20"/>
      <c r="KY147" s="20"/>
      <c r="KZ147" s="20"/>
      <c r="LA147" s="20"/>
      <c r="LB147" s="20"/>
      <c r="LC147" s="20"/>
      <c r="LD147" s="20"/>
      <c r="LE147" s="20"/>
      <c r="LF147" s="20"/>
      <c r="LG147" s="20"/>
      <c r="LH147" s="20"/>
      <c r="LI147" s="20"/>
      <c r="LJ147" s="20"/>
      <c r="LK147" s="20"/>
      <c r="LL147" s="20"/>
      <c r="LM147" s="20"/>
      <c r="LN147" s="20"/>
      <c r="LO147" s="20"/>
      <c r="LP147" s="20"/>
      <c r="LQ147" s="20"/>
      <c r="LR147" s="20"/>
      <c r="LS147" s="20"/>
      <c r="LT147" s="20"/>
      <c r="LU147" s="20"/>
      <c r="LV147" s="20"/>
      <c r="LW147" s="20"/>
      <c r="LX147" s="20"/>
      <c r="LY147" s="20"/>
      <c r="LZ147" s="20"/>
      <c r="MA147" s="20"/>
      <c r="MB147" s="20"/>
      <c r="MC147" s="20"/>
      <c r="MD147" s="20"/>
      <c r="ME147" s="20"/>
      <c r="MF147" s="20"/>
      <c r="MG147" s="20"/>
      <c r="MH147" s="20"/>
      <c r="MI147" s="20"/>
      <c r="MJ147" s="20"/>
      <c r="MK147" s="20"/>
      <c r="ML147" s="20"/>
      <c r="MM147" s="20"/>
      <c r="MN147" s="20"/>
      <c r="MO147" s="20"/>
      <c r="MP147" s="20"/>
      <c r="MQ147" s="20"/>
      <c r="MR147" s="20"/>
      <c r="MS147" s="20"/>
      <c r="MT147" s="20"/>
      <c r="MU147" s="20"/>
      <c r="MV147" s="20"/>
      <c r="MW147" s="20"/>
      <c r="MX147" s="20"/>
      <c r="MY147" s="20"/>
      <c r="MZ147" s="20"/>
      <c r="NA147" s="20"/>
      <c r="NB147" s="20"/>
      <c r="NC147" s="20"/>
      <c r="ND147" s="20"/>
      <c r="NE147" s="20"/>
      <c r="NF147" s="20"/>
      <c r="NG147" s="20"/>
      <c r="NH147" s="20"/>
      <c r="NI147" s="20"/>
      <c r="NJ147" s="20"/>
      <c r="NK147" s="20"/>
      <c r="NL147" s="20"/>
      <c r="NM147" s="20"/>
      <c r="NN147" s="20"/>
      <c r="NO147" s="20"/>
      <c r="NP147" s="20"/>
      <c r="NQ147" s="20"/>
      <c r="NR147" s="20"/>
      <c r="NS147" s="20"/>
      <c r="NT147" s="20"/>
      <c r="NU147" s="20"/>
      <c r="NV147" s="20"/>
      <c r="NW147" s="20"/>
      <c r="NX147" s="20"/>
      <c r="NY147" s="20"/>
      <c r="NZ147" s="20"/>
      <c r="OA147" s="20"/>
      <c r="OB147" s="20"/>
      <c r="OC147" s="20"/>
      <c r="OD147" s="20"/>
      <c r="OE147" s="20"/>
      <c r="OF147" s="20"/>
      <c r="OG147" s="20"/>
      <c r="OH147" s="20"/>
      <c r="OI147" s="20"/>
      <c r="OJ147" s="20"/>
      <c r="OK147" s="20"/>
      <c r="OL147" s="20"/>
      <c r="OM147" s="20"/>
      <c r="ON147" s="20"/>
      <c r="OO147" s="20"/>
      <c r="OP147" s="20"/>
      <c r="OQ147" s="20"/>
      <c r="OR147" s="20"/>
      <c r="OS147" s="20"/>
      <c r="OT147" s="20"/>
      <c r="OU147" s="20"/>
      <c r="OV147" s="20"/>
      <c r="OW147" s="20"/>
      <c r="OX147" s="20"/>
      <c r="OY147" s="20"/>
      <c r="OZ147" s="20"/>
      <c r="PA147" s="20"/>
      <c r="PB147" s="20"/>
      <c r="PC147" s="20"/>
      <c r="PD147" s="20"/>
      <c r="PE147" s="20"/>
      <c r="PF147" s="20"/>
      <c r="PG147" s="20"/>
      <c r="PH147" s="20"/>
      <c r="PI147" s="20"/>
      <c r="PJ147" s="20"/>
      <c r="PK147" s="20"/>
      <c r="PL147" s="20"/>
      <c r="PM147" s="20"/>
      <c r="PN147" s="20"/>
      <c r="PO147" s="20"/>
      <c r="PP147" s="20"/>
      <c r="PQ147" s="20"/>
      <c r="PR147" s="20"/>
      <c r="PS147" s="20"/>
      <c r="PT147" s="20"/>
      <c r="PU147" s="20"/>
      <c r="PV147" s="20"/>
      <c r="PW147" s="20"/>
      <c r="PX147" s="20"/>
      <c r="PY147" s="20"/>
      <c r="PZ147" s="20"/>
      <c r="QA147" s="20"/>
      <c r="QB147" s="20"/>
      <c r="QC147" s="20"/>
      <c r="QD147" s="20"/>
      <c r="QE147" s="20"/>
      <c r="QF147" s="20"/>
      <c r="QG147" s="20"/>
      <c r="QH147" s="20"/>
      <c r="QI147" s="20"/>
      <c r="QJ147" s="20"/>
      <c r="QK147" s="20"/>
      <c r="QL147" s="20"/>
      <c r="QM147" s="20"/>
      <c r="QN147" s="20"/>
      <c r="QO147" s="20"/>
      <c r="QP147" s="20"/>
      <c r="QQ147" s="20"/>
      <c r="QR147" s="20"/>
      <c r="QS147" s="20"/>
      <c r="QT147" s="20"/>
      <c r="QU147" s="20"/>
      <c r="QV147" s="20"/>
      <c r="QW147" s="20"/>
      <c r="QX147" s="20"/>
      <c r="QY147" s="20"/>
      <c r="QZ147" s="20"/>
      <c r="RA147" s="20"/>
      <c r="RB147" s="20"/>
      <c r="RC147" s="20"/>
      <c r="RD147" s="20"/>
      <c r="RE147" s="20"/>
      <c r="RF147" s="20"/>
      <c r="RG147" s="20"/>
      <c r="RH147" s="20"/>
      <c r="RI147" s="20"/>
      <c r="RJ147" s="20"/>
      <c r="RK147" s="20"/>
      <c r="RL147" s="20"/>
      <c r="RM147" s="20"/>
      <c r="RN147" s="20"/>
      <c r="RO147" s="20"/>
      <c r="RP147" s="20"/>
      <c r="RQ147" s="20"/>
      <c r="RR147" s="20"/>
      <c r="RS147" s="20"/>
      <c r="RT147" s="20"/>
      <c r="RU147" s="20"/>
      <c r="RV147" s="20"/>
      <c r="RW147" s="20"/>
      <c r="RX147" s="20"/>
      <c r="RY147" s="20"/>
      <c r="RZ147" s="20"/>
      <c r="SA147" s="20"/>
      <c r="SB147" s="20"/>
      <c r="SC147" s="20"/>
      <c r="SD147" s="20"/>
      <c r="SE147" s="20"/>
      <c r="SF147" s="20"/>
      <c r="SG147" s="20"/>
      <c r="SH147" s="20"/>
      <c r="SI147" s="20"/>
      <c r="SJ147" s="20"/>
      <c r="SK147" s="20"/>
      <c r="SL147" s="20"/>
      <c r="SM147" s="20"/>
      <c r="SN147" s="20"/>
      <c r="SO147" s="20"/>
      <c r="SP147" s="20"/>
      <c r="SQ147" s="20"/>
      <c r="SR147" s="20"/>
      <c r="SS147" s="20"/>
      <c r="ST147" s="20"/>
      <c r="SU147" s="20"/>
      <c r="SV147" s="20"/>
      <c r="SW147" s="20"/>
      <c r="SX147" s="20"/>
      <c r="SY147" s="20"/>
      <c r="SZ147" s="20"/>
      <c r="TA147" s="20"/>
      <c r="TB147" s="20"/>
      <c r="TC147" s="20"/>
      <c r="TD147" s="20"/>
      <c r="TE147" s="20"/>
      <c r="TF147" s="20"/>
      <c r="TG147" s="20"/>
      <c r="TH147" s="20"/>
      <c r="TI147" s="20"/>
      <c r="TJ147" s="20"/>
      <c r="TK147" s="20"/>
      <c r="TL147" s="20"/>
      <c r="TM147" s="20"/>
      <c r="TN147" s="20"/>
      <c r="TO147" s="20"/>
      <c r="TP147" s="20"/>
      <c r="TQ147" s="20"/>
      <c r="TR147" s="20"/>
      <c r="TS147" s="20"/>
      <c r="TT147" s="20"/>
      <c r="TU147" s="20"/>
      <c r="TV147" s="20"/>
      <c r="TW147" s="20"/>
      <c r="TX147" s="20"/>
      <c r="TY147" s="20"/>
      <c r="TZ147" s="20"/>
      <c r="UA147" s="20"/>
      <c r="UB147" s="20"/>
      <c r="UC147" s="20"/>
      <c r="UD147" s="20"/>
      <c r="UE147" s="20"/>
      <c r="UF147" s="20"/>
      <c r="UG147" s="20"/>
      <c r="UH147" s="20"/>
      <c r="UI147" s="20"/>
      <c r="UJ147" s="20"/>
      <c r="UK147" s="20"/>
      <c r="UL147" s="20"/>
      <c r="UM147" s="20"/>
      <c r="UN147" s="20"/>
      <c r="UO147" s="20"/>
      <c r="UP147" s="20"/>
      <c r="UQ147" s="20"/>
      <c r="UR147" s="20"/>
      <c r="US147" s="20"/>
      <c r="UT147" s="20"/>
      <c r="UU147" s="20"/>
      <c r="UV147" s="20"/>
      <c r="UW147" s="20"/>
      <c r="UX147" s="20"/>
      <c r="UY147" s="20"/>
      <c r="UZ147" s="20"/>
      <c r="VA147" s="20"/>
      <c r="VB147" s="20"/>
      <c r="VC147" s="20"/>
      <c r="VD147" s="20"/>
      <c r="VE147" s="20"/>
      <c r="VF147" s="20"/>
      <c r="VG147" s="20"/>
      <c r="VH147" s="20"/>
      <c r="VI147" s="20"/>
      <c r="VJ147" s="20"/>
      <c r="VK147" s="20"/>
      <c r="VL147" s="20"/>
      <c r="VM147" s="20"/>
      <c r="VN147" s="20"/>
      <c r="VO147" s="20"/>
      <c r="VP147" s="20"/>
      <c r="VQ147" s="20"/>
      <c r="VR147" s="20"/>
      <c r="VS147" s="20"/>
      <c r="VT147" s="20"/>
      <c r="VU147" s="20"/>
      <c r="VV147" s="20"/>
      <c r="VW147" s="20"/>
      <c r="VX147" s="20"/>
      <c r="VY147" s="20"/>
      <c r="VZ147" s="20"/>
      <c r="WA147" s="20"/>
      <c r="WB147" s="20"/>
      <c r="WC147" s="20"/>
      <c r="WD147" s="20"/>
      <c r="WE147" s="20"/>
      <c r="WF147" s="20"/>
      <c r="WG147" s="20"/>
      <c r="WH147" s="20"/>
      <c r="WI147" s="20"/>
      <c r="WJ147" s="20"/>
      <c r="WK147" s="20"/>
      <c r="WL147" s="20"/>
      <c r="WM147" s="20"/>
      <c r="WN147" s="20"/>
      <c r="WO147" s="20"/>
      <c r="WP147" s="20"/>
      <c r="WQ147" s="20"/>
      <c r="WR147" s="20"/>
      <c r="WS147" s="20"/>
      <c r="WT147" s="20"/>
      <c r="WU147" s="20"/>
      <c r="WV147" s="20"/>
      <c r="WW147" s="20"/>
      <c r="WX147" s="20"/>
      <c r="WY147" s="20"/>
      <c r="WZ147" s="20"/>
      <c r="XA147" s="20"/>
      <c r="XB147" s="20"/>
      <c r="XC147" s="20"/>
      <c r="XD147" s="20"/>
      <c r="XE147" s="20"/>
      <c r="XF147" s="20"/>
      <c r="XG147" s="20"/>
      <c r="XH147" s="20"/>
      <c r="XI147" s="20"/>
      <c r="XJ147" s="20"/>
      <c r="XK147" s="20"/>
      <c r="XL147" s="20"/>
      <c r="XM147" s="20"/>
      <c r="XN147" s="20"/>
      <c r="XO147" s="20"/>
      <c r="XP147" s="20"/>
      <c r="XQ147" s="20"/>
      <c r="XR147" s="20"/>
      <c r="XS147" s="20"/>
      <c r="XT147" s="20"/>
      <c r="XU147" s="20"/>
      <c r="XV147" s="20"/>
      <c r="XW147" s="20"/>
      <c r="XX147" s="20"/>
      <c r="XY147" s="20"/>
      <c r="XZ147" s="20"/>
      <c r="YA147" s="20"/>
      <c r="YB147" s="20"/>
      <c r="YC147" s="20"/>
      <c r="YD147" s="20"/>
      <c r="YE147" s="20"/>
      <c r="YF147" s="20"/>
      <c r="YG147" s="20"/>
      <c r="YH147" s="20"/>
      <c r="YI147" s="20"/>
      <c r="YJ147" s="20"/>
      <c r="YK147" s="20"/>
      <c r="YL147" s="20"/>
      <c r="YM147" s="20"/>
      <c r="YN147" s="20"/>
      <c r="YO147" s="20"/>
      <c r="YP147" s="20"/>
      <c r="YQ147" s="20"/>
      <c r="YR147" s="20"/>
      <c r="YS147" s="20"/>
      <c r="YT147" s="20"/>
      <c r="YU147" s="20"/>
      <c r="YV147" s="20"/>
      <c r="YW147" s="20"/>
      <c r="YX147" s="20"/>
      <c r="YY147" s="20"/>
      <c r="YZ147" s="20"/>
      <c r="ZA147" s="20"/>
      <c r="ZB147" s="20"/>
      <c r="ZC147" s="20"/>
      <c r="ZD147" s="20"/>
      <c r="ZE147" s="20"/>
      <c r="ZF147" s="20"/>
      <c r="ZG147" s="20"/>
      <c r="ZH147" s="20"/>
      <c r="ZI147" s="20"/>
      <c r="ZJ147" s="20"/>
      <c r="ZK147" s="20"/>
      <c r="ZL147" s="20"/>
      <c r="ZM147" s="20"/>
      <c r="ZN147" s="20"/>
      <c r="ZO147" s="20"/>
      <c r="ZP147" s="20"/>
      <c r="ZQ147" s="20"/>
      <c r="ZR147" s="20"/>
      <c r="ZS147" s="20"/>
      <c r="ZT147" s="20"/>
      <c r="ZU147" s="20"/>
      <c r="ZV147" s="20"/>
      <c r="ZW147" s="20"/>
      <c r="ZX147" s="20"/>
      <c r="ZY147" s="20"/>
      <c r="ZZ147" s="20"/>
      <c r="AAA147" s="20"/>
      <c r="AAB147" s="20"/>
      <c r="AAC147" s="20"/>
      <c r="AAD147" s="20"/>
      <c r="AAE147" s="20"/>
      <c r="AAF147" s="20"/>
      <c r="AAG147" s="20"/>
      <c r="AAH147" s="20"/>
      <c r="AAI147" s="20"/>
      <c r="AAJ147" s="20"/>
      <c r="AAK147" s="20"/>
      <c r="AAL147" s="20"/>
      <c r="AAM147" s="20"/>
      <c r="AAN147" s="20"/>
      <c r="AAO147" s="20"/>
      <c r="AAP147" s="20"/>
      <c r="AAQ147" s="20"/>
      <c r="AAR147" s="20"/>
      <c r="AAS147" s="20"/>
      <c r="AAT147" s="20"/>
      <c r="AAU147" s="20"/>
      <c r="AAV147" s="20"/>
      <c r="AAW147" s="20"/>
      <c r="AAX147" s="20"/>
      <c r="AAY147" s="20"/>
      <c r="AAZ147" s="20"/>
      <c r="ABA147" s="20"/>
      <c r="ABB147" s="20"/>
    </row>
    <row r="148" spans="1:730" ht="19.5" customHeight="1" x14ac:dyDescent="0.2">
      <c r="A148" s="172" t="s">
        <v>29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S148" s="1"/>
      <c r="T148" s="1"/>
      <c r="U148" s="1"/>
      <c r="V148" s="1"/>
      <c r="W148" s="1"/>
      <c r="X148" s="1"/>
      <c r="Y148" s="1"/>
      <c r="Z148" s="1"/>
      <c r="AA148" s="1"/>
    </row>
    <row r="149" spans="1:730" ht="29.25" customHeight="1" x14ac:dyDescent="0.2">
      <c r="A149" s="172" t="s">
        <v>30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ht="53.25" customHeight="1" x14ac:dyDescent="0.2">
      <c r="A150" s="80" t="s">
        <v>86</v>
      </c>
      <c r="B150" s="82" t="s">
        <v>166</v>
      </c>
      <c r="C150" s="82">
        <v>0</v>
      </c>
      <c r="D150" s="82"/>
      <c r="E150" s="82">
        <v>0</v>
      </c>
      <c r="F150" s="82"/>
      <c r="G150" s="82">
        <v>0</v>
      </c>
      <c r="H150" s="82"/>
      <c r="I150" s="12"/>
      <c r="J150" s="12"/>
      <c r="K150" s="12"/>
      <c r="L150" s="27"/>
      <c r="M150" s="27"/>
      <c r="N150" s="27"/>
      <c r="S150" s="1"/>
      <c r="T150" s="1"/>
      <c r="U150" s="1"/>
      <c r="V150" s="1"/>
      <c r="W150" s="1"/>
      <c r="X150" s="1"/>
      <c r="Y150" s="1"/>
      <c r="Z150" s="1"/>
      <c r="AA150" s="1"/>
    </row>
    <row r="151" spans="1:730" ht="44.25" customHeight="1" x14ac:dyDescent="0.2">
      <c r="A151" s="80" t="s">
        <v>87</v>
      </c>
      <c r="B151" s="82" t="s">
        <v>165</v>
      </c>
      <c r="C151" s="82">
        <v>40</v>
      </c>
      <c r="D151" s="82"/>
      <c r="E151" s="82">
        <v>40</v>
      </c>
      <c r="F151" s="82"/>
      <c r="G151" s="82">
        <v>0</v>
      </c>
      <c r="H151" s="82"/>
      <c r="I151" s="12"/>
      <c r="J151" s="12"/>
      <c r="K151" s="12"/>
      <c r="L151" s="12"/>
      <c r="M151" s="12"/>
      <c r="N151" s="12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x14ac:dyDescent="0.2">
      <c r="A152" s="25" t="s">
        <v>51</v>
      </c>
      <c r="B152" s="82"/>
      <c r="C152" s="82">
        <f t="shared" ref="C152:H152" si="31">C150+C151</f>
        <v>40</v>
      </c>
      <c r="D152" s="82">
        <f t="shared" si="31"/>
        <v>0</v>
      </c>
      <c r="E152" s="82">
        <f t="shared" si="31"/>
        <v>40</v>
      </c>
      <c r="F152" s="82">
        <f t="shared" si="31"/>
        <v>0</v>
      </c>
      <c r="G152" s="82">
        <f t="shared" si="31"/>
        <v>0</v>
      </c>
      <c r="H152" s="82">
        <f t="shared" si="31"/>
        <v>0</v>
      </c>
      <c r="I152" s="12"/>
      <c r="J152" s="12"/>
      <c r="K152" s="12"/>
      <c r="L152" s="12"/>
      <c r="M152" s="12"/>
      <c r="N152" s="12"/>
      <c r="S152" s="1"/>
      <c r="T152" s="1"/>
      <c r="U152" s="1"/>
      <c r="V152" s="1"/>
      <c r="W152" s="1"/>
      <c r="X152" s="1"/>
      <c r="Y152" s="1"/>
      <c r="Z152" s="1"/>
      <c r="AA152" s="1"/>
    </row>
    <row r="153" spans="1:730" x14ac:dyDescent="0.2">
      <c r="A153" s="16" t="s">
        <v>61</v>
      </c>
      <c r="B153" s="83"/>
      <c r="C153" s="84">
        <f>C152</f>
        <v>40</v>
      </c>
      <c r="D153" s="84">
        <f t="shared" ref="D153:H153" si="32">D152</f>
        <v>0</v>
      </c>
      <c r="E153" s="84">
        <f t="shared" si="32"/>
        <v>40</v>
      </c>
      <c r="F153" s="84">
        <f t="shared" si="32"/>
        <v>0</v>
      </c>
      <c r="G153" s="84">
        <f t="shared" si="32"/>
        <v>0</v>
      </c>
      <c r="H153" s="84">
        <f t="shared" si="32"/>
        <v>0</v>
      </c>
      <c r="I153" s="5"/>
      <c r="J153" s="5"/>
      <c r="K153" s="5"/>
      <c r="L153" s="5"/>
      <c r="M153" s="5"/>
      <c r="N153" s="5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x14ac:dyDescent="0.2">
      <c r="A154" s="16"/>
      <c r="B154" s="83"/>
      <c r="C154" s="84"/>
      <c r="D154" s="84"/>
      <c r="E154" s="84"/>
      <c r="F154" s="84"/>
      <c r="G154" s="84"/>
      <c r="H154" s="84"/>
      <c r="I154" s="5"/>
      <c r="J154" s="5"/>
      <c r="K154" s="5"/>
      <c r="L154" s="5"/>
      <c r="M154" s="5"/>
      <c r="N154" s="5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ht="32.25" customHeight="1" x14ac:dyDescent="0.2">
      <c r="A155" s="173" t="s">
        <v>134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30" customHeight="1" x14ac:dyDescent="0.2">
      <c r="A156" s="172" t="s">
        <v>41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ht="41.25" customHeight="1" x14ac:dyDescent="0.2">
      <c r="A157" s="172" t="s">
        <v>42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25.5" customHeight="1" x14ac:dyDescent="0.2">
      <c r="A158" s="184" t="s">
        <v>43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ht="147" customHeight="1" x14ac:dyDescent="0.2">
      <c r="A159" s="18" t="s">
        <v>159</v>
      </c>
      <c r="B159" s="82" t="s">
        <v>15</v>
      </c>
      <c r="C159" s="82">
        <v>50</v>
      </c>
      <c r="D159" s="82">
        <f>D160+D161+D162</f>
        <v>0</v>
      </c>
      <c r="E159" s="82">
        <f>E160+E161+E162</f>
        <v>50</v>
      </c>
      <c r="F159" s="82">
        <f>F160+F161+F162</f>
        <v>0</v>
      </c>
      <c r="G159" s="82">
        <v>0</v>
      </c>
      <c r="H159" s="83"/>
      <c r="I159" s="79"/>
      <c r="J159" s="79"/>
      <c r="K159" s="79"/>
      <c r="L159" s="79"/>
      <c r="M159" s="79"/>
      <c r="N159" s="79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x14ac:dyDescent="0.2">
      <c r="A160" s="18" t="s">
        <v>71</v>
      </c>
      <c r="B160" s="82"/>
      <c r="C160" s="82">
        <f>C159</f>
        <v>50</v>
      </c>
      <c r="D160" s="83"/>
      <c r="E160" s="82">
        <v>50</v>
      </c>
      <c r="F160" s="83"/>
      <c r="G160" s="82">
        <f>G159</f>
        <v>0</v>
      </c>
      <c r="H160" s="83"/>
      <c r="I160" s="79"/>
      <c r="J160" s="79"/>
      <c r="K160" s="79"/>
      <c r="L160" s="79"/>
      <c r="M160" s="79"/>
      <c r="N160" s="79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8" t="s">
        <v>73</v>
      </c>
      <c r="B161" s="82"/>
      <c r="C161" s="82"/>
      <c r="D161" s="83"/>
      <c r="E161" s="82">
        <v>0</v>
      </c>
      <c r="F161" s="83"/>
      <c r="G161" s="82">
        <v>0</v>
      </c>
      <c r="H161" s="83"/>
      <c r="I161" s="79"/>
      <c r="J161" s="79"/>
      <c r="K161" s="79"/>
      <c r="L161" s="79"/>
      <c r="M161" s="79"/>
      <c r="N161" s="79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8" t="s">
        <v>88</v>
      </c>
      <c r="B162" s="82"/>
      <c r="C162" s="82"/>
      <c r="D162" s="83"/>
      <c r="E162" s="82">
        <v>0</v>
      </c>
      <c r="F162" s="83"/>
      <c r="G162" s="82">
        <v>0</v>
      </c>
      <c r="H162" s="83"/>
      <c r="I162" s="79"/>
      <c r="J162" s="79"/>
      <c r="K162" s="79"/>
      <c r="L162" s="79"/>
      <c r="M162" s="79"/>
      <c r="N162" s="79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37" t="s">
        <v>17</v>
      </c>
      <c r="B163" s="42"/>
      <c r="C163" s="42">
        <f t="shared" ref="C163:H163" si="33">C160+C161+C162</f>
        <v>50</v>
      </c>
      <c r="D163" s="42">
        <f t="shared" si="33"/>
        <v>0</v>
      </c>
      <c r="E163" s="42">
        <f t="shared" si="33"/>
        <v>50</v>
      </c>
      <c r="F163" s="42">
        <f t="shared" si="33"/>
        <v>0</v>
      </c>
      <c r="G163" s="42">
        <f t="shared" si="33"/>
        <v>0</v>
      </c>
      <c r="H163" s="42">
        <f t="shared" si="33"/>
        <v>0</v>
      </c>
      <c r="I163" s="115"/>
      <c r="J163" s="79"/>
      <c r="K163" s="79"/>
      <c r="L163" s="79"/>
      <c r="M163" s="79"/>
      <c r="N163" s="79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2">
      <c r="A164" s="184" t="s">
        <v>44</v>
      </c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80.25" customHeight="1" x14ac:dyDescent="0.2">
      <c r="A165" s="18" t="s">
        <v>45</v>
      </c>
      <c r="B165" s="82" t="s">
        <v>15</v>
      </c>
      <c r="C165" s="82">
        <v>50</v>
      </c>
      <c r="D165" s="83"/>
      <c r="E165" s="82">
        <v>50</v>
      </c>
      <c r="F165" s="83"/>
      <c r="G165" s="83">
        <v>0</v>
      </c>
      <c r="H165" s="83"/>
      <c r="I165" s="83"/>
      <c r="J165" s="79"/>
      <c r="K165" s="79"/>
      <c r="L165" s="79"/>
      <c r="M165" s="79"/>
      <c r="N165" s="79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41" t="s">
        <v>46</v>
      </c>
      <c r="B166" s="42"/>
      <c r="C166" s="42">
        <f t="shared" ref="C166:H166" si="34">C165</f>
        <v>50</v>
      </c>
      <c r="D166" s="42">
        <f t="shared" si="34"/>
        <v>0</v>
      </c>
      <c r="E166" s="42">
        <f t="shared" si="34"/>
        <v>50</v>
      </c>
      <c r="F166" s="42">
        <f t="shared" si="34"/>
        <v>0</v>
      </c>
      <c r="G166" s="42">
        <f t="shared" si="34"/>
        <v>0</v>
      </c>
      <c r="H166" s="42">
        <f t="shared" si="34"/>
        <v>0</v>
      </c>
      <c r="I166" s="83"/>
      <c r="J166" s="79"/>
      <c r="K166" s="79"/>
      <c r="L166" s="79"/>
      <c r="M166" s="79"/>
      <c r="N166" s="79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36" t="s">
        <v>99</v>
      </c>
      <c r="B167" s="86"/>
      <c r="C167" s="86">
        <f t="shared" ref="C167:H167" si="35">C160+C166</f>
        <v>100</v>
      </c>
      <c r="D167" s="86">
        <f t="shared" si="35"/>
        <v>0</v>
      </c>
      <c r="E167" s="86">
        <f t="shared" si="35"/>
        <v>100</v>
      </c>
      <c r="F167" s="86">
        <f t="shared" si="35"/>
        <v>0</v>
      </c>
      <c r="G167" s="86">
        <f t="shared" si="35"/>
        <v>0</v>
      </c>
      <c r="H167" s="86">
        <f t="shared" si="35"/>
        <v>0</v>
      </c>
      <c r="I167" s="116"/>
      <c r="J167" s="116"/>
      <c r="K167" s="116"/>
      <c r="L167" s="116"/>
      <c r="M167" s="116"/>
      <c r="N167" s="11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36" t="s">
        <v>22</v>
      </c>
      <c r="B168" s="86"/>
      <c r="C168" s="86">
        <f>C161</f>
        <v>0</v>
      </c>
      <c r="D168" s="86">
        <f t="shared" ref="D168:H169" si="36">D161</f>
        <v>0</v>
      </c>
      <c r="E168" s="86">
        <f t="shared" si="36"/>
        <v>0</v>
      </c>
      <c r="F168" s="86">
        <f t="shared" si="36"/>
        <v>0</v>
      </c>
      <c r="G168" s="86">
        <f t="shared" si="36"/>
        <v>0</v>
      </c>
      <c r="H168" s="86">
        <f t="shared" si="36"/>
        <v>0</v>
      </c>
      <c r="I168" s="116"/>
      <c r="J168" s="116"/>
      <c r="K168" s="116"/>
      <c r="L168" s="116"/>
      <c r="M168" s="116"/>
      <c r="N168" s="11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36" t="s">
        <v>56</v>
      </c>
      <c r="B169" s="86"/>
      <c r="C169" s="86">
        <f>C162</f>
        <v>0</v>
      </c>
      <c r="D169" s="86">
        <f t="shared" si="36"/>
        <v>0</v>
      </c>
      <c r="E169" s="86">
        <f t="shared" si="36"/>
        <v>0</v>
      </c>
      <c r="F169" s="86">
        <f t="shared" si="36"/>
        <v>0</v>
      </c>
      <c r="G169" s="86">
        <f t="shared" si="36"/>
        <v>0</v>
      </c>
      <c r="H169" s="86">
        <f t="shared" si="36"/>
        <v>0</v>
      </c>
      <c r="I169" s="116"/>
      <c r="J169" s="116"/>
      <c r="K169" s="116"/>
      <c r="L169" s="116"/>
      <c r="M169" s="116"/>
      <c r="N169" s="116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7" t="s">
        <v>21</v>
      </c>
      <c r="B170" s="30"/>
      <c r="C170" s="30">
        <f t="shared" ref="C170:H170" si="37">C167+C168+C169</f>
        <v>100</v>
      </c>
      <c r="D170" s="30">
        <f t="shared" si="37"/>
        <v>0</v>
      </c>
      <c r="E170" s="30">
        <f t="shared" si="37"/>
        <v>100</v>
      </c>
      <c r="F170" s="30">
        <f t="shared" si="37"/>
        <v>0</v>
      </c>
      <c r="G170" s="30">
        <f t="shared" si="37"/>
        <v>0</v>
      </c>
      <c r="H170" s="30">
        <f t="shared" si="37"/>
        <v>0</v>
      </c>
      <c r="I170" s="117"/>
      <c r="J170" s="117"/>
      <c r="K170" s="117"/>
      <c r="L170" s="117"/>
      <c r="M170" s="117"/>
      <c r="N170" s="117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3"/>
      <c r="B171" s="83"/>
      <c r="C171" s="83"/>
      <c r="D171" s="83"/>
      <c r="E171" s="83"/>
      <c r="F171" s="83"/>
      <c r="G171" s="83"/>
      <c r="H171" s="83"/>
      <c r="I171" s="79"/>
      <c r="J171" s="79"/>
      <c r="K171" s="79"/>
      <c r="L171" s="79"/>
      <c r="M171" s="79"/>
      <c r="N171" s="79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32.25" customHeight="1" x14ac:dyDescent="0.2">
      <c r="A172" s="173" t="s">
        <v>135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9.25" customHeight="1" x14ac:dyDescent="0.2">
      <c r="A173" s="172" t="s">
        <v>47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33" customHeight="1" x14ac:dyDescent="0.2">
      <c r="A174" s="172" t="s">
        <v>48</v>
      </c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51" customHeight="1" x14ac:dyDescent="0.2">
      <c r="A175" s="80" t="s">
        <v>66</v>
      </c>
      <c r="B175" s="118" t="s">
        <v>49</v>
      </c>
      <c r="C175" s="83">
        <v>2000</v>
      </c>
      <c r="D175" s="83"/>
      <c r="E175" s="83">
        <v>1535</v>
      </c>
      <c r="F175" s="83"/>
      <c r="G175" s="83">
        <v>334.2</v>
      </c>
      <c r="H175" s="83"/>
      <c r="I175" s="79"/>
      <c r="J175" s="79"/>
      <c r="K175" s="79"/>
      <c r="L175" s="79"/>
      <c r="M175" s="79"/>
      <c r="N175" s="79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36" t="s">
        <v>97</v>
      </c>
      <c r="B176" s="86"/>
      <c r="C176" s="98">
        <f>C175</f>
        <v>2000</v>
      </c>
      <c r="D176" s="98">
        <f t="shared" ref="D176:H177" si="38">D175</f>
        <v>0</v>
      </c>
      <c r="E176" s="98">
        <f t="shared" si="38"/>
        <v>1535</v>
      </c>
      <c r="F176" s="98">
        <f t="shared" si="38"/>
        <v>0</v>
      </c>
      <c r="G176" s="98">
        <f t="shared" si="38"/>
        <v>334.2</v>
      </c>
      <c r="H176" s="98">
        <f t="shared" si="38"/>
        <v>0</v>
      </c>
      <c r="I176" s="116"/>
      <c r="J176" s="116"/>
      <c r="K176" s="116"/>
      <c r="L176" s="116"/>
      <c r="M176" s="116"/>
      <c r="N176" s="116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x14ac:dyDescent="0.2">
      <c r="A177" s="14" t="s">
        <v>21</v>
      </c>
      <c r="B177" s="30"/>
      <c r="C177" s="30">
        <f>C176</f>
        <v>2000</v>
      </c>
      <c r="D177" s="30">
        <f t="shared" si="38"/>
        <v>0</v>
      </c>
      <c r="E177" s="30">
        <f t="shared" si="38"/>
        <v>1535</v>
      </c>
      <c r="F177" s="30">
        <f t="shared" si="38"/>
        <v>0</v>
      </c>
      <c r="G177" s="30">
        <f t="shared" si="38"/>
        <v>334.2</v>
      </c>
      <c r="H177" s="30">
        <f t="shared" si="38"/>
        <v>0</v>
      </c>
      <c r="I177" s="29"/>
      <c r="J177" s="29"/>
      <c r="K177" s="29"/>
      <c r="L177" s="29"/>
      <c r="M177" s="29"/>
      <c r="N177" s="29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x14ac:dyDescent="0.2">
      <c r="A178" s="3"/>
      <c r="B178" s="83"/>
      <c r="C178" s="83"/>
      <c r="D178" s="83"/>
      <c r="E178" s="83"/>
      <c r="F178" s="83"/>
      <c r="G178" s="83"/>
      <c r="H178" s="83"/>
      <c r="I178" s="79"/>
      <c r="J178" s="79"/>
      <c r="K178" s="79"/>
      <c r="L178" s="79"/>
      <c r="M178" s="79"/>
      <c r="N178" s="79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s="3" customFormat="1" ht="34.5" customHeight="1" x14ac:dyDescent="0.2">
      <c r="A179" s="173" t="s">
        <v>136</v>
      </c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  <c r="IW179" s="20"/>
      <c r="IX179" s="20"/>
      <c r="IY179" s="20"/>
      <c r="IZ179" s="20"/>
      <c r="JA179" s="20"/>
      <c r="JB179" s="20"/>
      <c r="JC179" s="20"/>
      <c r="JD179" s="20"/>
      <c r="JE179" s="20"/>
      <c r="JF179" s="20"/>
      <c r="JG179" s="20"/>
      <c r="JH179" s="20"/>
      <c r="JI179" s="20"/>
      <c r="JJ179" s="20"/>
      <c r="JK179" s="20"/>
      <c r="JL179" s="20"/>
      <c r="JM179" s="20"/>
      <c r="JN179" s="20"/>
      <c r="JO179" s="20"/>
      <c r="JP179" s="20"/>
      <c r="JQ179" s="20"/>
      <c r="JR179" s="20"/>
      <c r="JS179" s="20"/>
      <c r="JT179" s="20"/>
      <c r="JU179" s="20"/>
      <c r="JV179" s="20"/>
      <c r="JW179" s="20"/>
      <c r="JX179" s="20"/>
      <c r="JY179" s="20"/>
      <c r="JZ179" s="20"/>
      <c r="KA179" s="20"/>
      <c r="KB179" s="20"/>
      <c r="KC179" s="20"/>
      <c r="KD179" s="20"/>
      <c r="KE179" s="20"/>
      <c r="KF179" s="20"/>
      <c r="KG179" s="20"/>
      <c r="KH179" s="20"/>
      <c r="KI179" s="20"/>
      <c r="KJ179" s="20"/>
      <c r="KK179" s="20"/>
      <c r="KL179" s="20"/>
      <c r="KM179" s="20"/>
      <c r="KN179" s="20"/>
      <c r="KO179" s="20"/>
      <c r="KP179" s="20"/>
      <c r="KQ179" s="20"/>
      <c r="KR179" s="20"/>
      <c r="KS179" s="20"/>
      <c r="KT179" s="20"/>
      <c r="KU179" s="20"/>
      <c r="KV179" s="20"/>
      <c r="KW179" s="20"/>
      <c r="KX179" s="20"/>
      <c r="KY179" s="20"/>
      <c r="KZ179" s="20"/>
      <c r="LA179" s="20"/>
      <c r="LB179" s="20"/>
      <c r="LC179" s="20"/>
      <c r="LD179" s="20"/>
      <c r="LE179" s="20"/>
      <c r="LF179" s="20"/>
      <c r="LG179" s="20"/>
      <c r="LH179" s="20"/>
      <c r="LI179" s="20"/>
      <c r="LJ179" s="20"/>
      <c r="LK179" s="20"/>
      <c r="LL179" s="20"/>
      <c r="LM179" s="20"/>
      <c r="LN179" s="20"/>
      <c r="LO179" s="20"/>
      <c r="LP179" s="20"/>
      <c r="LQ179" s="20"/>
      <c r="LR179" s="20"/>
      <c r="LS179" s="20"/>
      <c r="LT179" s="20"/>
      <c r="LU179" s="20"/>
      <c r="LV179" s="20"/>
      <c r="LW179" s="20"/>
      <c r="LX179" s="20"/>
      <c r="LY179" s="20"/>
      <c r="LZ179" s="20"/>
      <c r="MA179" s="20"/>
      <c r="MB179" s="20"/>
      <c r="MC179" s="20"/>
      <c r="MD179" s="20"/>
      <c r="ME179" s="20"/>
      <c r="MF179" s="20"/>
      <c r="MG179" s="20"/>
      <c r="MH179" s="20"/>
      <c r="MI179" s="20"/>
      <c r="MJ179" s="20"/>
      <c r="MK179" s="20"/>
      <c r="ML179" s="20"/>
      <c r="MM179" s="20"/>
      <c r="MN179" s="20"/>
      <c r="MO179" s="20"/>
      <c r="MP179" s="20"/>
      <c r="MQ179" s="20"/>
      <c r="MR179" s="20"/>
      <c r="MS179" s="20"/>
      <c r="MT179" s="20"/>
      <c r="MU179" s="20"/>
      <c r="MV179" s="20"/>
      <c r="MW179" s="20"/>
      <c r="MX179" s="20"/>
      <c r="MY179" s="20"/>
      <c r="MZ179" s="20"/>
      <c r="NA179" s="20"/>
      <c r="NB179" s="20"/>
      <c r="NC179" s="20"/>
      <c r="ND179" s="20"/>
      <c r="NE179" s="20"/>
      <c r="NF179" s="20"/>
      <c r="NG179" s="20"/>
      <c r="NH179" s="20"/>
      <c r="NI179" s="20"/>
      <c r="NJ179" s="20"/>
      <c r="NK179" s="20"/>
      <c r="NL179" s="20"/>
      <c r="NM179" s="20"/>
      <c r="NN179" s="20"/>
      <c r="NO179" s="20"/>
      <c r="NP179" s="20"/>
      <c r="NQ179" s="20"/>
      <c r="NR179" s="20"/>
      <c r="NS179" s="20"/>
      <c r="NT179" s="20"/>
      <c r="NU179" s="20"/>
      <c r="NV179" s="20"/>
      <c r="NW179" s="20"/>
      <c r="NX179" s="20"/>
      <c r="NY179" s="20"/>
      <c r="NZ179" s="20"/>
      <c r="OA179" s="20"/>
      <c r="OB179" s="20"/>
      <c r="OC179" s="20"/>
      <c r="OD179" s="20"/>
      <c r="OE179" s="20"/>
      <c r="OF179" s="20"/>
      <c r="OG179" s="20"/>
      <c r="OH179" s="20"/>
      <c r="OI179" s="20"/>
      <c r="OJ179" s="20"/>
      <c r="OK179" s="20"/>
      <c r="OL179" s="20"/>
      <c r="OM179" s="20"/>
      <c r="ON179" s="20"/>
      <c r="OO179" s="20"/>
      <c r="OP179" s="20"/>
      <c r="OQ179" s="20"/>
      <c r="OR179" s="20"/>
      <c r="OS179" s="20"/>
      <c r="OT179" s="20"/>
      <c r="OU179" s="20"/>
      <c r="OV179" s="20"/>
      <c r="OW179" s="20"/>
      <c r="OX179" s="20"/>
      <c r="OY179" s="20"/>
      <c r="OZ179" s="20"/>
      <c r="PA179" s="20"/>
      <c r="PB179" s="20"/>
      <c r="PC179" s="20"/>
      <c r="PD179" s="20"/>
      <c r="PE179" s="20"/>
      <c r="PF179" s="20"/>
      <c r="PG179" s="20"/>
      <c r="PH179" s="20"/>
      <c r="PI179" s="20"/>
      <c r="PJ179" s="20"/>
      <c r="PK179" s="20"/>
      <c r="PL179" s="20"/>
      <c r="PM179" s="20"/>
      <c r="PN179" s="20"/>
      <c r="PO179" s="20"/>
      <c r="PP179" s="20"/>
      <c r="PQ179" s="20"/>
      <c r="PR179" s="20"/>
      <c r="PS179" s="20"/>
      <c r="PT179" s="20"/>
      <c r="PU179" s="20"/>
      <c r="PV179" s="20"/>
      <c r="PW179" s="20"/>
      <c r="PX179" s="20"/>
      <c r="PY179" s="20"/>
      <c r="PZ179" s="20"/>
      <c r="QA179" s="20"/>
      <c r="QB179" s="20"/>
      <c r="QC179" s="20"/>
      <c r="QD179" s="20"/>
      <c r="QE179" s="20"/>
      <c r="QF179" s="20"/>
      <c r="QG179" s="20"/>
      <c r="QH179" s="20"/>
      <c r="QI179" s="20"/>
      <c r="QJ179" s="20"/>
      <c r="QK179" s="20"/>
      <c r="QL179" s="20"/>
      <c r="QM179" s="20"/>
      <c r="QN179" s="20"/>
      <c r="QO179" s="20"/>
      <c r="QP179" s="20"/>
      <c r="QQ179" s="20"/>
      <c r="QR179" s="20"/>
      <c r="QS179" s="20"/>
      <c r="QT179" s="20"/>
      <c r="QU179" s="20"/>
      <c r="QV179" s="20"/>
      <c r="QW179" s="20"/>
      <c r="QX179" s="20"/>
      <c r="QY179" s="20"/>
      <c r="QZ179" s="20"/>
      <c r="RA179" s="20"/>
      <c r="RB179" s="20"/>
      <c r="RC179" s="20"/>
      <c r="RD179" s="20"/>
      <c r="RE179" s="20"/>
      <c r="RF179" s="20"/>
      <c r="RG179" s="20"/>
      <c r="RH179" s="20"/>
      <c r="RI179" s="20"/>
      <c r="RJ179" s="20"/>
      <c r="RK179" s="20"/>
      <c r="RL179" s="20"/>
      <c r="RM179" s="20"/>
      <c r="RN179" s="20"/>
      <c r="RO179" s="20"/>
      <c r="RP179" s="20"/>
      <c r="RQ179" s="20"/>
      <c r="RR179" s="20"/>
      <c r="RS179" s="20"/>
      <c r="RT179" s="20"/>
      <c r="RU179" s="20"/>
      <c r="RV179" s="20"/>
      <c r="RW179" s="20"/>
      <c r="RX179" s="20"/>
      <c r="RY179" s="20"/>
      <c r="RZ179" s="20"/>
      <c r="SA179" s="20"/>
      <c r="SB179" s="20"/>
      <c r="SC179" s="20"/>
      <c r="SD179" s="20"/>
      <c r="SE179" s="20"/>
      <c r="SF179" s="20"/>
      <c r="SG179" s="20"/>
      <c r="SH179" s="20"/>
      <c r="SI179" s="20"/>
      <c r="SJ179" s="20"/>
      <c r="SK179" s="20"/>
      <c r="SL179" s="20"/>
      <c r="SM179" s="20"/>
      <c r="SN179" s="20"/>
      <c r="SO179" s="20"/>
      <c r="SP179" s="20"/>
      <c r="SQ179" s="20"/>
      <c r="SR179" s="20"/>
      <c r="SS179" s="20"/>
      <c r="ST179" s="20"/>
      <c r="SU179" s="20"/>
      <c r="SV179" s="20"/>
      <c r="SW179" s="20"/>
      <c r="SX179" s="20"/>
      <c r="SY179" s="20"/>
      <c r="SZ179" s="20"/>
      <c r="TA179" s="20"/>
      <c r="TB179" s="20"/>
      <c r="TC179" s="20"/>
      <c r="TD179" s="20"/>
      <c r="TE179" s="20"/>
      <c r="TF179" s="20"/>
      <c r="TG179" s="20"/>
      <c r="TH179" s="20"/>
      <c r="TI179" s="20"/>
      <c r="TJ179" s="20"/>
      <c r="TK179" s="20"/>
      <c r="TL179" s="20"/>
      <c r="TM179" s="20"/>
      <c r="TN179" s="20"/>
      <c r="TO179" s="20"/>
      <c r="TP179" s="20"/>
      <c r="TQ179" s="20"/>
      <c r="TR179" s="20"/>
      <c r="TS179" s="20"/>
      <c r="TT179" s="20"/>
      <c r="TU179" s="20"/>
      <c r="TV179" s="20"/>
      <c r="TW179" s="20"/>
      <c r="TX179" s="20"/>
      <c r="TY179" s="20"/>
      <c r="TZ179" s="20"/>
      <c r="UA179" s="20"/>
      <c r="UB179" s="20"/>
      <c r="UC179" s="20"/>
      <c r="UD179" s="20"/>
      <c r="UE179" s="20"/>
      <c r="UF179" s="20"/>
      <c r="UG179" s="20"/>
      <c r="UH179" s="20"/>
      <c r="UI179" s="20"/>
      <c r="UJ179" s="20"/>
      <c r="UK179" s="20"/>
      <c r="UL179" s="20"/>
      <c r="UM179" s="20"/>
      <c r="UN179" s="20"/>
      <c r="UO179" s="20"/>
      <c r="UP179" s="20"/>
      <c r="UQ179" s="20"/>
      <c r="UR179" s="20"/>
      <c r="US179" s="20"/>
      <c r="UT179" s="20"/>
      <c r="UU179" s="20"/>
      <c r="UV179" s="20"/>
      <c r="UW179" s="20"/>
      <c r="UX179" s="20"/>
      <c r="UY179" s="20"/>
      <c r="UZ179" s="20"/>
      <c r="VA179" s="20"/>
      <c r="VB179" s="20"/>
      <c r="VC179" s="20"/>
      <c r="VD179" s="20"/>
      <c r="VE179" s="20"/>
      <c r="VF179" s="20"/>
      <c r="VG179" s="20"/>
      <c r="VH179" s="20"/>
      <c r="VI179" s="20"/>
      <c r="VJ179" s="20"/>
      <c r="VK179" s="20"/>
      <c r="VL179" s="20"/>
      <c r="VM179" s="20"/>
      <c r="VN179" s="20"/>
      <c r="VO179" s="20"/>
      <c r="VP179" s="20"/>
      <c r="VQ179" s="20"/>
      <c r="VR179" s="20"/>
      <c r="VS179" s="20"/>
      <c r="VT179" s="20"/>
      <c r="VU179" s="20"/>
      <c r="VV179" s="20"/>
      <c r="VW179" s="20"/>
      <c r="VX179" s="20"/>
      <c r="VY179" s="20"/>
      <c r="VZ179" s="20"/>
      <c r="WA179" s="20"/>
      <c r="WB179" s="20"/>
      <c r="WC179" s="20"/>
      <c r="WD179" s="20"/>
      <c r="WE179" s="20"/>
      <c r="WF179" s="20"/>
      <c r="WG179" s="20"/>
      <c r="WH179" s="20"/>
      <c r="WI179" s="20"/>
      <c r="WJ179" s="20"/>
      <c r="WK179" s="20"/>
      <c r="WL179" s="20"/>
      <c r="WM179" s="20"/>
      <c r="WN179" s="20"/>
      <c r="WO179" s="20"/>
      <c r="WP179" s="20"/>
      <c r="WQ179" s="20"/>
      <c r="WR179" s="20"/>
      <c r="WS179" s="20"/>
      <c r="WT179" s="20"/>
      <c r="WU179" s="20"/>
      <c r="WV179" s="20"/>
      <c r="WW179" s="20"/>
      <c r="WX179" s="20"/>
      <c r="WY179" s="20"/>
      <c r="WZ179" s="20"/>
      <c r="XA179" s="20"/>
      <c r="XB179" s="20"/>
      <c r="XC179" s="20"/>
      <c r="XD179" s="20"/>
      <c r="XE179" s="20"/>
      <c r="XF179" s="20"/>
      <c r="XG179" s="20"/>
      <c r="XH179" s="20"/>
      <c r="XI179" s="20"/>
      <c r="XJ179" s="20"/>
      <c r="XK179" s="20"/>
      <c r="XL179" s="20"/>
      <c r="XM179" s="20"/>
      <c r="XN179" s="20"/>
      <c r="XO179" s="20"/>
      <c r="XP179" s="20"/>
      <c r="XQ179" s="20"/>
      <c r="XR179" s="20"/>
      <c r="XS179" s="20"/>
      <c r="XT179" s="20"/>
      <c r="XU179" s="20"/>
      <c r="XV179" s="20"/>
      <c r="XW179" s="20"/>
      <c r="XX179" s="20"/>
      <c r="XY179" s="20"/>
      <c r="XZ179" s="20"/>
      <c r="YA179" s="20"/>
      <c r="YB179" s="20"/>
      <c r="YC179" s="20"/>
      <c r="YD179" s="20"/>
      <c r="YE179" s="20"/>
      <c r="YF179" s="20"/>
      <c r="YG179" s="20"/>
      <c r="YH179" s="20"/>
      <c r="YI179" s="20"/>
      <c r="YJ179" s="20"/>
      <c r="YK179" s="20"/>
      <c r="YL179" s="20"/>
      <c r="YM179" s="20"/>
      <c r="YN179" s="20"/>
      <c r="YO179" s="20"/>
      <c r="YP179" s="20"/>
      <c r="YQ179" s="20"/>
      <c r="YR179" s="20"/>
      <c r="YS179" s="20"/>
      <c r="YT179" s="20"/>
      <c r="YU179" s="20"/>
      <c r="YV179" s="20"/>
      <c r="YW179" s="20"/>
      <c r="YX179" s="20"/>
      <c r="YY179" s="20"/>
      <c r="YZ179" s="20"/>
      <c r="ZA179" s="20"/>
      <c r="ZB179" s="20"/>
      <c r="ZC179" s="20"/>
      <c r="ZD179" s="20"/>
      <c r="ZE179" s="20"/>
      <c r="ZF179" s="20"/>
      <c r="ZG179" s="20"/>
      <c r="ZH179" s="20"/>
      <c r="ZI179" s="20"/>
      <c r="ZJ179" s="20"/>
      <c r="ZK179" s="20"/>
      <c r="ZL179" s="20"/>
      <c r="ZM179" s="20"/>
      <c r="ZN179" s="20"/>
      <c r="ZO179" s="20"/>
      <c r="ZP179" s="20"/>
      <c r="ZQ179" s="20"/>
      <c r="ZR179" s="20"/>
      <c r="ZS179" s="20"/>
      <c r="ZT179" s="20"/>
      <c r="ZU179" s="20"/>
      <c r="ZV179" s="20"/>
      <c r="ZW179" s="20"/>
      <c r="ZX179" s="20"/>
      <c r="ZY179" s="20"/>
      <c r="ZZ179" s="20"/>
      <c r="AAA179" s="20"/>
      <c r="AAB179" s="20"/>
      <c r="AAC179" s="20"/>
      <c r="AAD179" s="20"/>
      <c r="AAE179" s="20"/>
      <c r="AAF179" s="20"/>
      <c r="AAG179" s="20"/>
      <c r="AAH179" s="20"/>
      <c r="AAI179" s="20"/>
      <c r="AAJ179" s="20"/>
      <c r="AAK179" s="20"/>
      <c r="AAL179" s="20"/>
      <c r="AAM179" s="20"/>
      <c r="AAN179" s="20"/>
      <c r="AAO179" s="20"/>
      <c r="AAP179" s="20"/>
      <c r="AAQ179" s="20"/>
      <c r="AAR179" s="20"/>
      <c r="AAS179" s="20"/>
      <c r="AAT179" s="20"/>
      <c r="AAU179" s="20"/>
      <c r="AAV179" s="20"/>
      <c r="AAW179" s="20"/>
      <c r="AAX179" s="20"/>
      <c r="AAY179" s="20"/>
      <c r="AAZ179" s="20"/>
      <c r="ABA179" s="20"/>
      <c r="ABB179" s="20"/>
      <c r="ABC179" s="19"/>
    </row>
    <row r="180" spans="1:731" s="3" customFormat="1" x14ac:dyDescent="0.2">
      <c r="A180" s="172" t="s">
        <v>110</v>
      </c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  <c r="IW180" s="20"/>
      <c r="IX180" s="20"/>
      <c r="IY180" s="20"/>
      <c r="IZ180" s="20"/>
      <c r="JA180" s="20"/>
      <c r="JB180" s="20"/>
      <c r="JC180" s="20"/>
      <c r="JD180" s="20"/>
      <c r="JE180" s="20"/>
      <c r="JF180" s="20"/>
      <c r="JG180" s="20"/>
      <c r="JH180" s="20"/>
      <c r="JI180" s="20"/>
      <c r="JJ180" s="20"/>
      <c r="JK180" s="20"/>
      <c r="JL180" s="20"/>
      <c r="JM180" s="20"/>
      <c r="JN180" s="20"/>
      <c r="JO180" s="20"/>
      <c r="JP180" s="20"/>
      <c r="JQ180" s="20"/>
      <c r="JR180" s="20"/>
      <c r="JS180" s="20"/>
      <c r="JT180" s="20"/>
      <c r="JU180" s="20"/>
      <c r="JV180" s="20"/>
      <c r="JW180" s="20"/>
      <c r="JX180" s="20"/>
      <c r="JY180" s="20"/>
      <c r="JZ180" s="20"/>
      <c r="KA180" s="20"/>
      <c r="KB180" s="20"/>
      <c r="KC180" s="20"/>
      <c r="KD180" s="20"/>
      <c r="KE180" s="20"/>
      <c r="KF180" s="20"/>
      <c r="KG180" s="20"/>
      <c r="KH180" s="20"/>
      <c r="KI180" s="20"/>
      <c r="KJ180" s="20"/>
      <c r="KK180" s="20"/>
      <c r="KL180" s="20"/>
      <c r="KM180" s="20"/>
      <c r="KN180" s="20"/>
      <c r="KO180" s="20"/>
      <c r="KP180" s="20"/>
      <c r="KQ180" s="20"/>
      <c r="KR180" s="20"/>
      <c r="KS180" s="20"/>
      <c r="KT180" s="20"/>
      <c r="KU180" s="20"/>
      <c r="KV180" s="20"/>
      <c r="KW180" s="20"/>
      <c r="KX180" s="20"/>
      <c r="KY180" s="20"/>
      <c r="KZ180" s="20"/>
      <c r="LA180" s="20"/>
      <c r="LB180" s="20"/>
      <c r="LC180" s="20"/>
      <c r="LD180" s="20"/>
      <c r="LE180" s="20"/>
      <c r="LF180" s="20"/>
      <c r="LG180" s="20"/>
      <c r="LH180" s="20"/>
      <c r="LI180" s="20"/>
      <c r="LJ180" s="20"/>
      <c r="LK180" s="20"/>
      <c r="LL180" s="20"/>
      <c r="LM180" s="20"/>
      <c r="LN180" s="20"/>
      <c r="LO180" s="20"/>
      <c r="LP180" s="20"/>
      <c r="LQ180" s="20"/>
      <c r="LR180" s="20"/>
      <c r="LS180" s="20"/>
      <c r="LT180" s="20"/>
      <c r="LU180" s="20"/>
      <c r="LV180" s="20"/>
      <c r="LW180" s="20"/>
      <c r="LX180" s="20"/>
      <c r="LY180" s="20"/>
      <c r="LZ180" s="20"/>
      <c r="MA180" s="20"/>
      <c r="MB180" s="20"/>
      <c r="MC180" s="20"/>
      <c r="MD180" s="20"/>
      <c r="ME180" s="20"/>
      <c r="MF180" s="20"/>
      <c r="MG180" s="20"/>
      <c r="MH180" s="20"/>
      <c r="MI180" s="20"/>
      <c r="MJ180" s="20"/>
      <c r="MK180" s="20"/>
      <c r="ML180" s="20"/>
      <c r="MM180" s="20"/>
      <c r="MN180" s="20"/>
      <c r="MO180" s="20"/>
      <c r="MP180" s="20"/>
      <c r="MQ180" s="20"/>
      <c r="MR180" s="20"/>
      <c r="MS180" s="20"/>
      <c r="MT180" s="20"/>
      <c r="MU180" s="20"/>
      <c r="MV180" s="20"/>
      <c r="MW180" s="20"/>
      <c r="MX180" s="20"/>
      <c r="MY180" s="20"/>
      <c r="MZ180" s="20"/>
      <c r="NA180" s="20"/>
      <c r="NB180" s="20"/>
      <c r="NC180" s="20"/>
      <c r="ND180" s="20"/>
      <c r="NE180" s="20"/>
      <c r="NF180" s="20"/>
      <c r="NG180" s="20"/>
      <c r="NH180" s="20"/>
      <c r="NI180" s="20"/>
      <c r="NJ180" s="20"/>
      <c r="NK180" s="20"/>
      <c r="NL180" s="20"/>
      <c r="NM180" s="20"/>
      <c r="NN180" s="20"/>
      <c r="NO180" s="20"/>
      <c r="NP180" s="20"/>
      <c r="NQ180" s="20"/>
      <c r="NR180" s="20"/>
      <c r="NS180" s="20"/>
      <c r="NT180" s="20"/>
      <c r="NU180" s="20"/>
      <c r="NV180" s="20"/>
      <c r="NW180" s="20"/>
      <c r="NX180" s="20"/>
      <c r="NY180" s="20"/>
      <c r="NZ180" s="20"/>
      <c r="OA180" s="20"/>
      <c r="OB180" s="20"/>
      <c r="OC180" s="20"/>
      <c r="OD180" s="20"/>
      <c r="OE180" s="20"/>
      <c r="OF180" s="20"/>
      <c r="OG180" s="20"/>
      <c r="OH180" s="20"/>
      <c r="OI180" s="20"/>
      <c r="OJ180" s="20"/>
      <c r="OK180" s="20"/>
      <c r="OL180" s="20"/>
      <c r="OM180" s="20"/>
      <c r="ON180" s="20"/>
      <c r="OO180" s="20"/>
      <c r="OP180" s="20"/>
      <c r="OQ180" s="20"/>
      <c r="OR180" s="20"/>
      <c r="OS180" s="20"/>
      <c r="OT180" s="20"/>
      <c r="OU180" s="20"/>
      <c r="OV180" s="20"/>
      <c r="OW180" s="20"/>
      <c r="OX180" s="20"/>
      <c r="OY180" s="20"/>
      <c r="OZ180" s="20"/>
      <c r="PA180" s="20"/>
      <c r="PB180" s="20"/>
      <c r="PC180" s="20"/>
      <c r="PD180" s="20"/>
      <c r="PE180" s="20"/>
      <c r="PF180" s="20"/>
      <c r="PG180" s="20"/>
      <c r="PH180" s="20"/>
      <c r="PI180" s="20"/>
      <c r="PJ180" s="20"/>
      <c r="PK180" s="20"/>
      <c r="PL180" s="20"/>
      <c r="PM180" s="20"/>
      <c r="PN180" s="20"/>
      <c r="PO180" s="20"/>
      <c r="PP180" s="20"/>
      <c r="PQ180" s="20"/>
      <c r="PR180" s="20"/>
      <c r="PS180" s="20"/>
      <c r="PT180" s="20"/>
      <c r="PU180" s="20"/>
      <c r="PV180" s="20"/>
      <c r="PW180" s="20"/>
      <c r="PX180" s="20"/>
      <c r="PY180" s="20"/>
      <c r="PZ180" s="20"/>
      <c r="QA180" s="20"/>
      <c r="QB180" s="20"/>
      <c r="QC180" s="20"/>
      <c r="QD180" s="20"/>
      <c r="QE180" s="20"/>
      <c r="QF180" s="20"/>
      <c r="QG180" s="20"/>
      <c r="QH180" s="20"/>
      <c r="QI180" s="20"/>
      <c r="QJ180" s="20"/>
      <c r="QK180" s="20"/>
      <c r="QL180" s="20"/>
      <c r="QM180" s="20"/>
      <c r="QN180" s="20"/>
      <c r="QO180" s="20"/>
      <c r="QP180" s="20"/>
      <c r="QQ180" s="20"/>
      <c r="QR180" s="20"/>
      <c r="QS180" s="20"/>
      <c r="QT180" s="20"/>
      <c r="QU180" s="20"/>
      <c r="QV180" s="20"/>
      <c r="QW180" s="20"/>
      <c r="QX180" s="20"/>
      <c r="QY180" s="20"/>
      <c r="QZ180" s="20"/>
      <c r="RA180" s="20"/>
      <c r="RB180" s="20"/>
      <c r="RC180" s="20"/>
      <c r="RD180" s="20"/>
      <c r="RE180" s="20"/>
      <c r="RF180" s="20"/>
      <c r="RG180" s="20"/>
      <c r="RH180" s="20"/>
      <c r="RI180" s="20"/>
      <c r="RJ180" s="20"/>
      <c r="RK180" s="20"/>
      <c r="RL180" s="20"/>
      <c r="RM180" s="20"/>
      <c r="RN180" s="20"/>
      <c r="RO180" s="20"/>
      <c r="RP180" s="20"/>
      <c r="RQ180" s="20"/>
      <c r="RR180" s="20"/>
      <c r="RS180" s="20"/>
      <c r="RT180" s="20"/>
      <c r="RU180" s="20"/>
      <c r="RV180" s="20"/>
      <c r="RW180" s="20"/>
      <c r="RX180" s="20"/>
      <c r="RY180" s="20"/>
      <c r="RZ180" s="20"/>
      <c r="SA180" s="20"/>
      <c r="SB180" s="20"/>
      <c r="SC180" s="20"/>
      <c r="SD180" s="20"/>
      <c r="SE180" s="20"/>
      <c r="SF180" s="20"/>
      <c r="SG180" s="20"/>
      <c r="SH180" s="20"/>
      <c r="SI180" s="20"/>
      <c r="SJ180" s="20"/>
      <c r="SK180" s="20"/>
      <c r="SL180" s="20"/>
      <c r="SM180" s="20"/>
      <c r="SN180" s="20"/>
      <c r="SO180" s="20"/>
      <c r="SP180" s="20"/>
      <c r="SQ180" s="20"/>
      <c r="SR180" s="20"/>
      <c r="SS180" s="20"/>
      <c r="ST180" s="20"/>
      <c r="SU180" s="20"/>
      <c r="SV180" s="20"/>
      <c r="SW180" s="20"/>
      <c r="SX180" s="20"/>
      <c r="SY180" s="20"/>
      <c r="SZ180" s="20"/>
      <c r="TA180" s="20"/>
      <c r="TB180" s="20"/>
      <c r="TC180" s="20"/>
      <c r="TD180" s="20"/>
      <c r="TE180" s="20"/>
      <c r="TF180" s="20"/>
      <c r="TG180" s="20"/>
      <c r="TH180" s="20"/>
      <c r="TI180" s="20"/>
      <c r="TJ180" s="20"/>
      <c r="TK180" s="20"/>
      <c r="TL180" s="20"/>
      <c r="TM180" s="20"/>
      <c r="TN180" s="20"/>
      <c r="TO180" s="20"/>
      <c r="TP180" s="20"/>
      <c r="TQ180" s="20"/>
      <c r="TR180" s="20"/>
      <c r="TS180" s="20"/>
      <c r="TT180" s="20"/>
      <c r="TU180" s="20"/>
      <c r="TV180" s="20"/>
      <c r="TW180" s="20"/>
      <c r="TX180" s="20"/>
      <c r="TY180" s="20"/>
      <c r="TZ180" s="20"/>
      <c r="UA180" s="20"/>
      <c r="UB180" s="20"/>
      <c r="UC180" s="20"/>
      <c r="UD180" s="20"/>
      <c r="UE180" s="20"/>
      <c r="UF180" s="20"/>
      <c r="UG180" s="20"/>
      <c r="UH180" s="20"/>
      <c r="UI180" s="20"/>
      <c r="UJ180" s="20"/>
      <c r="UK180" s="20"/>
      <c r="UL180" s="20"/>
      <c r="UM180" s="20"/>
      <c r="UN180" s="20"/>
      <c r="UO180" s="20"/>
      <c r="UP180" s="20"/>
      <c r="UQ180" s="20"/>
      <c r="UR180" s="20"/>
      <c r="US180" s="20"/>
      <c r="UT180" s="20"/>
      <c r="UU180" s="20"/>
      <c r="UV180" s="20"/>
      <c r="UW180" s="20"/>
      <c r="UX180" s="20"/>
      <c r="UY180" s="20"/>
      <c r="UZ180" s="20"/>
      <c r="VA180" s="20"/>
      <c r="VB180" s="20"/>
      <c r="VC180" s="20"/>
      <c r="VD180" s="20"/>
      <c r="VE180" s="20"/>
      <c r="VF180" s="20"/>
      <c r="VG180" s="20"/>
      <c r="VH180" s="20"/>
      <c r="VI180" s="20"/>
      <c r="VJ180" s="20"/>
      <c r="VK180" s="20"/>
      <c r="VL180" s="20"/>
      <c r="VM180" s="20"/>
      <c r="VN180" s="20"/>
      <c r="VO180" s="20"/>
      <c r="VP180" s="20"/>
      <c r="VQ180" s="20"/>
      <c r="VR180" s="20"/>
      <c r="VS180" s="20"/>
      <c r="VT180" s="20"/>
      <c r="VU180" s="20"/>
      <c r="VV180" s="20"/>
      <c r="VW180" s="20"/>
      <c r="VX180" s="20"/>
      <c r="VY180" s="20"/>
      <c r="VZ180" s="20"/>
      <c r="WA180" s="20"/>
      <c r="WB180" s="20"/>
      <c r="WC180" s="20"/>
      <c r="WD180" s="20"/>
      <c r="WE180" s="20"/>
      <c r="WF180" s="20"/>
      <c r="WG180" s="20"/>
      <c r="WH180" s="20"/>
      <c r="WI180" s="20"/>
      <c r="WJ180" s="20"/>
      <c r="WK180" s="20"/>
      <c r="WL180" s="20"/>
      <c r="WM180" s="20"/>
      <c r="WN180" s="20"/>
      <c r="WO180" s="20"/>
      <c r="WP180" s="20"/>
      <c r="WQ180" s="20"/>
      <c r="WR180" s="20"/>
      <c r="WS180" s="20"/>
      <c r="WT180" s="20"/>
      <c r="WU180" s="20"/>
      <c r="WV180" s="20"/>
      <c r="WW180" s="20"/>
      <c r="WX180" s="20"/>
      <c r="WY180" s="20"/>
      <c r="WZ180" s="20"/>
      <c r="XA180" s="20"/>
      <c r="XB180" s="20"/>
      <c r="XC180" s="20"/>
      <c r="XD180" s="20"/>
      <c r="XE180" s="20"/>
      <c r="XF180" s="20"/>
      <c r="XG180" s="20"/>
      <c r="XH180" s="20"/>
      <c r="XI180" s="20"/>
      <c r="XJ180" s="20"/>
      <c r="XK180" s="20"/>
      <c r="XL180" s="20"/>
      <c r="XM180" s="20"/>
      <c r="XN180" s="20"/>
      <c r="XO180" s="20"/>
      <c r="XP180" s="20"/>
      <c r="XQ180" s="20"/>
      <c r="XR180" s="20"/>
      <c r="XS180" s="20"/>
      <c r="XT180" s="20"/>
      <c r="XU180" s="20"/>
      <c r="XV180" s="20"/>
      <c r="XW180" s="20"/>
      <c r="XX180" s="20"/>
      <c r="XY180" s="20"/>
      <c r="XZ180" s="20"/>
      <c r="YA180" s="20"/>
      <c r="YB180" s="20"/>
      <c r="YC180" s="20"/>
      <c r="YD180" s="20"/>
      <c r="YE180" s="20"/>
      <c r="YF180" s="20"/>
      <c r="YG180" s="20"/>
      <c r="YH180" s="20"/>
      <c r="YI180" s="20"/>
      <c r="YJ180" s="20"/>
      <c r="YK180" s="20"/>
      <c r="YL180" s="20"/>
      <c r="YM180" s="20"/>
      <c r="YN180" s="20"/>
      <c r="YO180" s="20"/>
      <c r="YP180" s="20"/>
      <c r="YQ180" s="20"/>
      <c r="YR180" s="20"/>
      <c r="YS180" s="20"/>
      <c r="YT180" s="20"/>
      <c r="YU180" s="20"/>
      <c r="YV180" s="20"/>
      <c r="YW180" s="20"/>
      <c r="YX180" s="20"/>
      <c r="YY180" s="20"/>
      <c r="YZ180" s="20"/>
      <c r="ZA180" s="20"/>
      <c r="ZB180" s="20"/>
      <c r="ZC180" s="20"/>
      <c r="ZD180" s="20"/>
      <c r="ZE180" s="20"/>
      <c r="ZF180" s="20"/>
      <c r="ZG180" s="20"/>
      <c r="ZH180" s="20"/>
      <c r="ZI180" s="20"/>
      <c r="ZJ180" s="20"/>
      <c r="ZK180" s="20"/>
      <c r="ZL180" s="20"/>
      <c r="ZM180" s="20"/>
      <c r="ZN180" s="20"/>
      <c r="ZO180" s="20"/>
      <c r="ZP180" s="20"/>
      <c r="ZQ180" s="20"/>
      <c r="ZR180" s="20"/>
      <c r="ZS180" s="20"/>
      <c r="ZT180" s="20"/>
      <c r="ZU180" s="20"/>
      <c r="ZV180" s="20"/>
      <c r="ZW180" s="20"/>
      <c r="ZX180" s="20"/>
      <c r="ZY180" s="20"/>
      <c r="ZZ180" s="20"/>
      <c r="AAA180" s="20"/>
      <c r="AAB180" s="20"/>
      <c r="AAC180" s="20"/>
      <c r="AAD180" s="20"/>
      <c r="AAE180" s="20"/>
      <c r="AAF180" s="20"/>
      <c r="AAG180" s="20"/>
      <c r="AAH180" s="20"/>
      <c r="AAI180" s="20"/>
      <c r="AAJ180" s="20"/>
      <c r="AAK180" s="20"/>
      <c r="AAL180" s="20"/>
      <c r="AAM180" s="20"/>
      <c r="AAN180" s="20"/>
      <c r="AAO180" s="20"/>
      <c r="AAP180" s="20"/>
      <c r="AAQ180" s="20"/>
      <c r="AAR180" s="20"/>
      <c r="AAS180" s="20"/>
      <c r="AAT180" s="20"/>
      <c r="AAU180" s="20"/>
      <c r="AAV180" s="20"/>
      <c r="AAW180" s="20"/>
      <c r="AAX180" s="20"/>
      <c r="AAY180" s="20"/>
      <c r="AAZ180" s="20"/>
      <c r="ABA180" s="20"/>
      <c r="ABB180" s="20"/>
      <c r="ABC180" s="19"/>
    </row>
    <row r="181" spans="1:731" s="3" customFormat="1" x14ac:dyDescent="0.2">
      <c r="A181" s="172" t="s">
        <v>111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  <c r="IW181" s="20"/>
      <c r="IX181" s="20"/>
      <c r="IY181" s="20"/>
      <c r="IZ181" s="20"/>
      <c r="JA181" s="20"/>
      <c r="JB181" s="20"/>
      <c r="JC181" s="20"/>
      <c r="JD181" s="20"/>
      <c r="JE181" s="20"/>
      <c r="JF181" s="20"/>
      <c r="JG181" s="20"/>
      <c r="JH181" s="20"/>
      <c r="JI181" s="20"/>
      <c r="JJ181" s="20"/>
      <c r="JK181" s="20"/>
      <c r="JL181" s="20"/>
      <c r="JM181" s="20"/>
      <c r="JN181" s="20"/>
      <c r="JO181" s="20"/>
      <c r="JP181" s="20"/>
      <c r="JQ181" s="20"/>
      <c r="JR181" s="20"/>
      <c r="JS181" s="20"/>
      <c r="JT181" s="20"/>
      <c r="JU181" s="20"/>
      <c r="JV181" s="20"/>
      <c r="JW181" s="20"/>
      <c r="JX181" s="20"/>
      <c r="JY181" s="20"/>
      <c r="JZ181" s="20"/>
      <c r="KA181" s="20"/>
      <c r="KB181" s="20"/>
      <c r="KC181" s="20"/>
      <c r="KD181" s="20"/>
      <c r="KE181" s="20"/>
      <c r="KF181" s="20"/>
      <c r="KG181" s="20"/>
      <c r="KH181" s="20"/>
      <c r="KI181" s="20"/>
      <c r="KJ181" s="20"/>
      <c r="KK181" s="20"/>
      <c r="KL181" s="20"/>
      <c r="KM181" s="20"/>
      <c r="KN181" s="20"/>
      <c r="KO181" s="20"/>
      <c r="KP181" s="20"/>
      <c r="KQ181" s="20"/>
      <c r="KR181" s="20"/>
      <c r="KS181" s="20"/>
      <c r="KT181" s="20"/>
      <c r="KU181" s="20"/>
      <c r="KV181" s="20"/>
      <c r="KW181" s="20"/>
      <c r="KX181" s="20"/>
      <c r="KY181" s="20"/>
      <c r="KZ181" s="20"/>
      <c r="LA181" s="20"/>
      <c r="LB181" s="20"/>
      <c r="LC181" s="20"/>
      <c r="LD181" s="20"/>
      <c r="LE181" s="20"/>
      <c r="LF181" s="20"/>
      <c r="LG181" s="20"/>
      <c r="LH181" s="20"/>
      <c r="LI181" s="20"/>
      <c r="LJ181" s="20"/>
      <c r="LK181" s="20"/>
      <c r="LL181" s="20"/>
      <c r="LM181" s="20"/>
      <c r="LN181" s="20"/>
      <c r="LO181" s="20"/>
      <c r="LP181" s="20"/>
      <c r="LQ181" s="20"/>
      <c r="LR181" s="20"/>
      <c r="LS181" s="20"/>
      <c r="LT181" s="20"/>
      <c r="LU181" s="20"/>
      <c r="LV181" s="20"/>
      <c r="LW181" s="20"/>
      <c r="LX181" s="20"/>
      <c r="LY181" s="20"/>
      <c r="LZ181" s="20"/>
      <c r="MA181" s="20"/>
      <c r="MB181" s="20"/>
      <c r="MC181" s="20"/>
      <c r="MD181" s="20"/>
      <c r="ME181" s="20"/>
      <c r="MF181" s="20"/>
      <c r="MG181" s="20"/>
      <c r="MH181" s="20"/>
      <c r="MI181" s="20"/>
      <c r="MJ181" s="20"/>
      <c r="MK181" s="20"/>
      <c r="ML181" s="20"/>
      <c r="MM181" s="20"/>
      <c r="MN181" s="20"/>
      <c r="MO181" s="20"/>
      <c r="MP181" s="20"/>
      <c r="MQ181" s="20"/>
      <c r="MR181" s="20"/>
      <c r="MS181" s="20"/>
      <c r="MT181" s="20"/>
      <c r="MU181" s="20"/>
      <c r="MV181" s="20"/>
      <c r="MW181" s="20"/>
      <c r="MX181" s="20"/>
      <c r="MY181" s="20"/>
      <c r="MZ181" s="20"/>
      <c r="NA181" s="20"/>
      <c r="NB181" s="20"/>
      <c r="NC181" s="20"/>
      <c r="ND181" s="20"/>
      <c r="NE181" s="20"/>
      <c r="NF181" s="20"/>
      <c r="NG181" s="20"/>
      <c r="NH181" s="20"/>
      <c r="NI181" s="20"/>
      <c r="NJ181" s="20"/>
      <c r="NK181" s="20"/>
      <c r="NL181" s="20"/>
      <c r="NM181" s="20"/>
      <c r="NN181" s="20"/>
      <c r="NO181" s="20"/>
      <c r="NP181" s="20"/>
      <c r="NQ181" s="20"/>
      <c r="NR181" s="20"/>
      <c r="NS181" s="20"/>
      <c r="NT181" s="20"/>
      <c r="NU181" s="20"/>
      <c r="NV181" s="20"/>
      <c r="NW181" s="20"/>
      <c r="NX181" s="20"/>
      <c r="NY181" s="20"/>
      <c r="NZ181" s="20"/>
      <c r="OA181" s="20"/>
      <c r="OB181" s="20"/>
      <c r="OC181" s="20"/>
      <c r="OD181" s="20"/>
      <c r="OE181" s="20"/>
      <c r="OF181" s="20"/>
      <c r="OG181" s="20"/>
      <c r="OH181" s="20"/>
      <c r="OI181" s="20"/>
      <c r="OJ181" s="20"/>
      <c r="OK181" s="20"/>
      <c r="OL181" s="20"/>
      <c r="OM181" s="20"/>
      <c r="ON181" s="20"/>
      <c r="OO181" s="20"/>
      <c r="OP181" s="20"/>
      <c r="OQ181" s="20"/>
      <c r="OR181" s="20"/>
      <c r="OS181" s="20"/>
      <c r="OT181" s="20"/>
      <c r="OU181" s="20"/>
      <c r="OV181" s="20"/>
      <c r="OW181" s="20"/>
      <c r="OX181" s="20"/>
      <c r="OY181" s="20"/>
      <c r="OZ181" s="20"/>
      <c r="PA181" s="20"/>
      <c r="PB181" s="20"/>
      <c r="PC181" s="20"/>
      <c r="PD181" s="20"/>
      <c r="PE181" s="20"/>
      <c r="PF181" s="20"/>
      <c r="PG181" s="20"/>
      <c r="PH181" s="20"/>
      <c r="PI181" s="20"/>
      <c r="PJ181" s="20"/>
      <c r="PK181" s="20"/>
      <c r="PL181" s="20"/>
      <c r="PM181" s="20"/>
      <c r="PN181" s="20"/>
      <c r="PO181" s="20"/>
      <c r="PP181" s="20"/>
      <c r="PQ181" s="20"/>
      <c r="PR181" s="20"/>
      <c r="PS181" s="20"/>
      <c r="PT181" s="20"/>
      <c r="PU181" s="20"/>
      <c r="PV181" s="20"/>
      <c r="PW181" s="20"/>
      <c r="PX181" s="20"/>
      <c r="PY181" s="20"/>
      <c r="PZ181" s="20"/>
      <c r="QA181" s="20"/>
      <c r="QB181" s="20"/>
      <c r="QC181" s="20"/>
      <c r="QD181" s="20"/>
      <c r="QE181" s="20"/>
      <c r="QF181" s="20"/>
      <c r="QG181" s="20"/>
      <c r="QH181" s="20"/>
      <c r="QI181" s="20"/>
      <c r="QJ181" s="20"/>
      <c r="QK181" s="20"/>
      <c r="QL181" s="20"/>
      <c r="QM181" s="20"/>
      <c r="QN181" s="20"/>
      <c r="QO181" s="20"/>
      <c r="QP181" s="20"/>
      <c r="QQ181" s="20"/>
      <c r="QR181" s="20"/>
      <c r="QS181" s="20"/>
      <c r="QT181" s="20"/>
      <c r="QU181" s="20"/>
      <c r="QV181" s="20"/>
      <c r="QW181" s="20"/>
      <c r="QX181" s="20"/>
      <c r="QY181" s="20"/>
      <c r="QZ181" s="20"/>
      <c r="RA181" s="20"/>
      <c r="RB181" s="20"/>
      <c r="RC181" s="20"/>
      <c r="RD181" s="20"/>
      <c r="RE181" s="20"/>
      <c r="RF181" s="20"/>
      <c r="RG181" s="20"/>
      <c r="RH181" s="20"/>
      <c r="RI181" s="20"/>
      <c r="RJ181" s="20"/>
      <c r="RK181" s="20"/>
      <c r="RL181" s="20"/>
      <c r="RM181" s="20"/>
      <c r="RN181" s="20"/>
      <c r="RO181" s="20"/>
      <c r="RP181" s="20"/>
      <c r="RQ181" s="20"/>
      <c r="RR181" s="20"/>
      <c r="RS181" s="20"/>
      <c r="RT181" s="20"/>
      <c r="RU181" s="20"/>
      <c r="RV181" s="20"/>
      <c r="RW181" s="20"/>
      <c r="RX181" s="20"/>
      <c r="RY181" s="20"/>
      <c r="RZ181" s="20"/>
      <c r="SA181" s="20"/>
      <c r="SB181" s="20"/>
      <c r="SC181" s="20"/>
      <c r="SD181" s="20"/>
      <c r="SE181" s="20"/>
      <c r="SF181" s="20"/>
      <c r="SG181" s="20"/>
      <c r="SH181" s="20"/>
      <c r="SI181" s="20"/>
      <c r="SJ181" s="20"/>
      <c r="SK181" s="20"/>
      <c r="SL181" s="20"/>
      <c r="SM181" s="20"/>
      <c r="SN181" s="20"/>
      <c r="SO181" s="20"/>
      <c r="SP181" s="20"/>
      <c r="SQ181" s="20"/>
      <c r="SR181" s="20"/>
      <c r="SS181" s="20"/>
      <c r="ST181" s="20"/>
      <c r="SU181" s="20"/>
      <c r="SV181" s="20"/>
      <c r="SW181" s="20"/>
      <c r="SX181" s="20"/>
      <c r="SY181" s="20"/>
      <c r="SZ181" s="20"/>
      <c r="TA181" s="20"/>
      <c r="TB181" s="20"/>
      <c r="TC181" s="20"/>
      <c r="TD181" s="20"/>
      <c r="TE181" s="20"/>
      <c r="TF181" s="20"/>
      <c r="TG181" s="20"/>
      <c r="TH181" s="20"/>
      <c r="TI181" s="20"/>
      <c r="TJ181" s="20"/>
      <c r="TK181" s="20"/>
      <c r="TL181" s="20"/>
      <c r="TM181" s="20"/>
      <c r="TN181" s="20"/>
      <c r="TO181" s="20"/>
      <c r="TP181" s="20"/>
      <c r="TQ181" s="20"/>
      <c r="TR181" s="20"/>
      <c r="TS181" s="20"/>
      <c r="TT181" s="20"/>
      <c r="TU181" s="20"/>
      <c r="TV181" s="20"/>
      <c r="TW181" s="20"/>
      <c r="TX181" s="20"/>
      <c r="TY181" s="20"/>
      <c r="TZ181" s="20"/>
      <c r="UA181" s="20"/>
      <c r="UB181" s="20"/>
      <c r="UC181" s="20"/>
      <c r="UD181" s="20"/>
      <c r="UE181" s="20"/>
      <c r="UF181" s="20"/>
      <c r="UG181" s="20"/>
      <c r="UH181" s="20"/>
      <c r="UI181" s="20"/>
      <c r="UJ181" s="20"/>
      <c r="UK181" s="20"/>
      <c r="UL181" s="20"/>
      <c r="UM181" s="20"/>
      <c r="UN181" s="20"/>
      <c r="UO181" s="20"/>
      <c r="UP181" s="20"/>
      <c r="UQ181" s="20"/>
      <c r="UR181" s="20"/>
      <c r="US181" s="20"/>
      <c r="UT181" s="20"/>
      <c r="UU181" s="20"/>
      <c r="UV181" s="20"/>
      <c r="UW181" s="20"/>
      <c r="UX181" s="20"/>
      <c r="UY181" s="20"/>
      <c r="UZ181" s="20"/>
      <c r="VA181" s="20"/>
      <c r="VB181" s="20"/>
      <c r="VC181" s="20"/>
      <c r="VD181" s="20"/>
      <c r="VE181" s="20"/>
      <c r="VF181" s="20"/>
      <c r="VG181" s="20"/>
      <c r="VH181" s="20"/>
      <c r="VI181" s="20"/>
      <c r="VJ181" s="20"/>
      <c r="VK181" s="20"/>
      <c r="VL181" s="20"/>
      <c r="VM181" s="20"/>
      <c r="VN181" s="20"/>
      <c r="VO181" s="20"/>
      <c r="VP181" s="20"/>
      <c r="VQ181" s="20"/>
      <c r="VR181" s="20"/>
      <c r="VS181" s="20"/>
      <c r="VT181" s="20"/>
      <c r="VU181" s="20"/>
      <c r="VV181" s="20"/>
      <c r="VW181" s="20"/>
      <c r="VX181" s="20"/>
      <c r="VY181" s="20"/>
      <c r="VZ181" s="20"/>
      <c r="WA181" s="20"/>
      <c r="WB181" s="20"/>
      <c r="WC181" s="20"/>
      <c r="WD181" s="20"/>
      <c r="WE181" s="20"/>
      <c r="WF181" s="20"/>
      <c r="WG181" s="20"/>
      <c r="WH181" s="20"/>
      <c r="WI181" s="20"/>
      <c r="WJ181" s="20"/>
      <c r="WK181" s="20"/>
      <c r="WL181" s="20"/>
      <c r="WM181" s="20"/>
      <c r="WN181" s="20"/>
      <c r="WO181" s="20"/>
      <c r="WP181" s="20"/>
      <c r="WQ181" s="20"/>
      <c r="WR181" s="20"/>
      <c r="WS181" s="20"/>
      <c r="WT181" s="20"/>
      <c r="WU181" s="20"/>
      <c r="WV181" s="20"/>
      <c r="WW181" s="20"/>
      <c r="WX181" s="20"/>
      <c r="WY181" s="20"/>
      <c r="WZ181" s="20"/>
      <c r="XA181" s="20"/>
      <c r="XB181" s="20"/>
      <c r="XC181" s="20"/>
      <c r="XD181" s="20"/>
      <c r="XE181" s="20"/>
      <c r="XF181" s="20"/>
      <c r="XG181" s="20"/>
      <c r="XH181" s="20"/>
      <c r="XI181" s="20"/>
      <c r="XJ181" s="20"/>
      <c r="XK181" s="20"/>
      <c r="XL181" s="20"/>
      <c r="XM181" s="20"/>
      <c r="XN181" s="20"/>
      <c r="XO181" s="20"/>
      <c r="XP181" s="20"/>
      <c r="XQ181" s="20"/>
      <c r="XR181" s="20"/>
      <c r="XS181" s="20"/>
      <c r="XT181" s="20"/>
      <c r="XU181" s="20"/>
      <c r="XV181" s="20"/>
      <c r="XW181" s="20"/>
      <c r="XX181" s="20"/>
      <c r="XY181" s="20"/>
      <c r="XZ181" s="20"/>
      <c r="YA181" s="20"/>
      <c r="YB181" s="20"/>
      <c r="YC181" s="20"/>
      <c r="YD181" s="20"/>
      <c r="YE181" s="20"/>
      <c r="YF181" s="20"/>
      <c r="YG181" s="20"/>
      <c r="YH181" s="20"/>
      <c r="YI181" s="20"/>
      <c r="YJ181" s="20"/>
      <c r="YK181" s="20"/>
      <c r="YL181" s="20"/>
      <c r="YM181" s="20"/>
      <c r="YN181" s="20"/>
      <c r="YO181" s="20"/>
      <c r="YP181" s="20"/>
      <c r="YQ181" s="20"/>
      <c r="YR181" s="20"/>
      <c r="YS181" s="20"/>
      <c r="YT181" s="20"/>
      <c r="YU181" s="20"/>
      <c r="YV181" s="20"/>
      <c r="YW181" s="20"/>
      <c r="YX181" s="20"/>
      <c r="YY181" s="20"/>
      <c r="YZ181" s="20"/>
      <c r="ZA181" s="20"/>
      <c r="ZB181" s="20"/>
      <c r="ZC181" s="20"/>
      <c r="ZD181" s="20"/>
      <c r="ZE181" s="20"/>
      <c r="ZF181" s="20"/>
      <c r="ZG181" s="20"/>
      <c r="ZH181" s="20"/>
      <c r="ZI181" s="20"/>
      <c r="ZJ181" s="20"/>
      <c r="ZK181" s="20"/>
      <c r="ZL181" s="20"/>
      <c r="ZM181" s="20"/>
      <c r="ZN181" s="20"/>
      <c r="ZO181" s="20"/>
      <c r="ZP181" s="20"/>
      <c r="ZQ181" s="20"/>
      <c r="ZR181" s="20"/>
      <c r="ZS181" s="20"/>
      <c r="ZT181" s="20"/>
      <c r="ZU181" s="20"/>
      <c r="ZV181" s="20"/>
      <c r="ZW181" s="20"/>
      <c r="ZX181" s="20"/>
      <c r="ZY181" s="20"/>
      <c r="ZZ181" s="20"/>
      <c r="AAA181" s="20"/>
      <c r="AAB181" s="20"/>
      <c r="AAC181" s="20"/>
      <c r="AAD181" s="20"/>
      <c r="AAE181" s="20"/>
      <c r="AAF181" s="20"/>
      <c r="AAG181" s="20"/>
      <c r="AAH181" s="20"/>
      <c r="AAI181" s="20"/>
      <c r="AAJ181" s="20"/>
      <c r="AAK181" s="20"/>
      <c r="AAL181" s="20"/>
      <c r="AAM181" s="20"/>
      <c r="AAN181" s="20"/>
      <c r="AAO181" s="20"/>
      <c r="AAP181" s="20"/>
      <c r="AAQ181" s="20"/>
      <c r="AAR181" s="20"/>
      <c r="AAS181" s="20"/>
      <c r="AAT181" s="20"/>
      <c r="AAU181" s="20"/>
      <c r="AAV181" s="20"/>
      <c r="AAW181" s="20"/>
      <c r="AAX181" s="20"/>
      <c r="AAY181" s="20"/>
      <c r="AAZ181" s="20"/>
      <c r="ABA181" s="20"/>
      <c r="ABB181" s="20"/>
      <c r="ABC181" s="19"/>
    </row>
    <row r="182" spans="1:731" s="20" customFormat="1" ht="42.75" customHeight="1" x14ac:dyDescent="0.2">
      <c r="A182" s="80" t="s">
        <v>108</v>
      </c>
      <c r="B182" s="180"/>
      <c r="C182" s="83">
        <v>8700</v>
      </c>
      <c r="D182" s="83"/>
      <c r="E182" s="83">
        <v>8700</v>
      </c>
      <c r="F182" s="83"/>
      <c r="G182" s="83">
        <v>1318.5</v>
      </c>
      <c r="H182" s="83"/>
      <c r="I182" s="182" t="s">
        <v>115</v>
      </c>
      <c r="J182" s="79"/>
      <c r="K182" s="79"/>
      <c r="L182" s="79"/>
      <c r="M182" s="79"/>
      <c r="N182" s="79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731" s="20" customFormat="1" ht="40.5" customHeight="1" x14ac:dyDescent="0.2">
      <c r="A183" s="80" t="s">
        <v>204</v>
      </c>
      <c r="B183" s="181"/>
      <c r="C183" s="83">
        <v>10850</v>
      </c>
      <c r="D183" s="83"/>
      <c r="E183" s="83">
        <v>10850</v>
      </c>
      <c r="F183" s="83"/>
      <c r="G183" s="83">
        <v>958.83799999999997</v>
      </c>
      <c r="H183" s="83"/>
      <c r="I183" s="183"/>
      <c r="J183" s="79"/>
      <c r="K183" s="79"/>
      <c r="L183" s="79"/>
      <c r="M183" s="79"/>
      <c r="N183" s="79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731" s="20" customFormat="1" ht="13.5" customHeight="1" x14ac:dyDescent="0.2">
      <c r="A184" s="68" t="s">
        <v>73</v>
      </c>
      <c r="B184" s="100"/>
      <c r="C184" s="83"/>
      <c r="D184" s="83"/>
      <c r="E184" s="83">
        <v>9321.6</v>
      </c>
      <c r="F184" s="83"/>
      <c r="G184" s="83"/>
      <c r="H184" s="83"/>
      <c r="I184" s="119"/>
      <c r="J184" s="79"/>
      <c r="K184" s="79"/>
      <c r="L184" s="79"/>
      <c r="M184" s="79"/>
      <c r="N184" s="79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731" s="20" customFormat="1" x14ac:dyDescent="0.2">
      <c r="A185" s="21" t="s">
        <v>97</v>
      </c>
      <c r="B185" s="95"/>
      <c r="C185" s="93">
        <f>C182+C183</f>
        <v>19550</v>
      </c>
      <c r="D185" s="93">
        <f t="shared" ref="D185:H185" si="39">D182+D183</f>
        <v>0</v>
      </c>
      <c r="E185" s="93">
        <f t="shared" si="39"/>
        <v>19550</v>
      </c>
      <c r="F185" s="93">
        <f t="shared" si="39"/>
        <v>0</v>
      </c>
      <c r="G185" s="93">
        <f t="shared" si="39"/>
        <v>2277.3379999999997</v>
      </c>
      <c r="H185" s="93">
        <f t="shared" si="39"/>
        <v>0</v>
      </c>
      <c r="I185" s="120"/>
      <c r="J185" s="120"/>
      <c r="K185" s="120"/>
      <c r="L185" s="120"/>
      <c r="M185" s="120"/>
      <c r="N185" s="120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731" s="20" customFormat="1" x14ac:dyDescent="0.2">
      <c r="A186" s="21" t="s">
        <v>158</v>
      </c>
      <c r="B186" s="95"/>
      <c r="C186" s="93">
        <f>C184</f>
        <v>0</v>
      </c>
      <c r="D186" s="93">
        <f t="shared" ref="D186:H186" si="40">D184</f>
        <v>0</v>
      </c>
      <c r="E186" s="93">
        <f t="shared" si="40"/>
        <v>9321.6</v>
      </c>
      <c r="F186" s="93">
        <f t="shared" si="40"/>
        <v>0</v>
      </c>
      <c r="G186" s="93">
        <f t="shared" si="40"/>
        <v>0</v>
      </c>
      <c r="H186" s="93">
        <f t="shared" si="40"/>
        <v>0</v>
      </c>
      <c r="I186" s="120"/>
      <c r="J186" s="120"/>
      <c r="K186" s="120"/>
      <c r="L186" s="120"/>
      <c r="M186" s="120"/>
      <c r="N186" s="120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731" s="20" customFormat="1" x14ac:dyDescent="0.2">
      <c r="A187" s="14" t="s">
        <v>21</v>
      </c>
      <c r="B187" s="15"/>
      <c r="C187" s="30">
        <f t="shared" ref="C187:H187" si="41">C185+C186</f>
        <v>19550</v>
      </c>
      <c r="D187" s="30">
        <f t="shared" si="41"/>
        <v>0</v>
      </c>
      <c r="E187" s="30">
        <f t="shared" si="41"/>
        <v>28871.599999999999</v>
      </c>
      <c r="F187" s="30">
        <f t="shared" si="41"/>
        <v>0</v>
      </c>
      <c r="G187" s="30">
        <f t="shared" si="41"/>
        <v>2277.3379999999997</v>
      </c>
      <c r="H187" s="30">
        <f t="shared" si="41"/>
        <v>0</v>
      </c>
      <c r="I187" s="117"/>
      <c r="J187" s="117"/>
      <c r="K187" s="117"/>
      <c r="L187" s="117"/>
      <c r="M187" s="117"/>
      <c r="N187" s="117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731" x14ac:dyDescent="0.2">
      <c r="A188" s="3"/>
      <c r="B188" s="83"/>
      <c r="C188" s="83"/>
      <c r="D188" s="83"/>
      <c r="E188" s="83"/>
      <c r="F188" s="83"/>
      <c r="G188" s="83"/>
      <c r="H188" s="83"/>
      <c r="I188" s="79"/>
      <c r="J188" s="79"/>
      <c r="K188" s="79"/>
      <c r="L188" s="79"/>
      <c r="M188" s="79"/>
      <c r="N188" s="79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  <c r="MM188" s="20"/>
      <c r="MN188" s="20"/>
      <c r="MO188" s="20"/>
      <c r="MP188" s="20"/>
      <c r="MQ188" s="20"/>
      <c r="MR188" s="20"/>
      <c r="MS188" s="20"/>
      <c r="MT188" s="20"/>
      <c r="MU188" s="20"/>
      <c r="MV188" s="20"/>
      <c r="MW188" s="20"/>
      <c r="MX188" s="20"/>
      <c r="MY188" s="20"/>
      <c r="MZ188" s="20"/>
      <c r="NA188" s="20"/>
      <c r="NB188" s="20"/>
      <c r="NC188" s="20"/>
      <c r="ND188" s="20"/>
      <c r="NE188" s="20"/>
      <c r="NF188" s="20"/>
      <c r="NG188" s="20"/>
      <c r="NH188" s="20"/>
      <c r="NI188" s="20"/>
      <c r="NJ188" s="20"/>
      <c r="NK188" s="20"/>
      <c r="NL188" s="20"/>
      <c r="NM188" s="20"/>
      <c r="NN188" s="20"/>
      <c r="NO188" s="20"/>
      <c r="NP188" s="20"/>
      <c r="NQ188" s="20"/>
      <c r="NR188" s="20"/>
      <c r="NS188" s="20"/>
      <c r="NT188" s="20"/>
      <c r="NU188" s="20"/>
      <c r="NV188" s="20"/>
      <c r="NW188" s="20"/>
      <c r="NX188" s="20"/>
      <c r="NY188" s="20"/>
      <c r="NZ188" s="20"/>
      <c r="OA188" s="20"/>
      <c r="OB188" s="20"/>
      <c r="OC188" s="20"/>
      <c r="OD188" s="20"/>
      <c r="OE188" s="20"/>
      <c r="OF188" s="20"/>
      <c r="OG188" s="20"/>
      <c r="OH188" s="20"/>
      <c r="OI188" s="20"/>
      <c r="OJ188" s="20"/>
      <c r="OK188" s="20"/>
      <c r="OL188" s="20"/>
      <c r="OM188" s="20"/>
      <c r="ON188" s="20"/>
      <c r="OO188" s="20"/>
      <c r="OP188" s="20"/>
      <c r="OQ188" s="20"/>
      <c r="OR188" s="20"/>
      <c r="OS188" s="20"/>
      <c r="OT188" s="20"/>
      <c r="OU188" s="20"/>
      <c r="OV188" s="20"/>
      <c r="OW188" s="20"/>
      <c r="OX188" s="20"/>
      <c r="OY188" s="20"/>
      <c r="OZ188" s="20"/>
      <c r="PA188" s="20"/>
      <c r="PB188" s="20"/>
      <c r="PC188" s="20"/>
      <c r="PD188" s="20"/>
      <c r="PE188" s="20"/>
      <c r="PF188" s="20"/>
      <c r="PG188" s="20"/>
      <c r="PH188" s="20"/>
      <c r="PI188" s="20"/>
      <c r="PJ188" s="20"/>
      <c r="PK188" s="20"/>
      <c r="PL188" s="20"/>
      <c r="PM188" s="20"/>
      <c r="PN188" s="20"/>
      <c r="PO188" s="20"/>
      <c r="PP188" s="20"/>
      <c r="PQ188" s="20"/>
      <c r="PR188" s="20"/>
      <c r="PS188" s="20"/>
      <c r="PT188" s="20"/>
      <c r="PU188" s="20"/>
      <c r="PV188" s="20"/>
      <c r="PW188" s="20"/>
      <c r="PX188" s="20"/>
      <c r="PY188" s="20"/>
      <c r="PZ188" s="20"/>
      <c r="QA188" s="20"/>
      <c r="QB188" s="20"/>
      <c r="QC188" s="20"/>
      <c r="QD188" s="20"/>
      <c r="QE188" s="20"/>
      <c r="QF188" s="20"/>
      <c r="QG188" s="20"/>
      <c r="QH188" s="20"/>
      <c r="QI188" s="20"/>
      <c r="QJ188" s="20"/>
      <c r="QK188" s="20"/>
      <c r="QL188" s="20"/>
      <c r="QM188" s="20"/>
      <c r="QN188" s="20"/>
      <c r="QO188" s="20"/>
      <c r="QP188" s="20"/>
      <c r="QQ188" s="20"/>
      <c r="QR188" s="20"/>
      <c r="QS188" s="20"/>
      <c r="QT188" s="20"/>
      <c r="QU188" s="20"/>
      <c r="QV188" s="20"/>
      <c r="QW188" s="20"/>
      <c r="QX188" s="20"/>
      <c r="QY188" s="20"/>
      <c r="QZ188" s="20"/>
      <c r="RA188" s="20"/>
      <c r="RB188" s="20"/>
      <c r="RC188" s="20"/>
      <c r="RD188" s="20"/>
      <c r="RE188" s="20"/>
      <c r="RF188" s="20"/>
      <c r="RG188" s="20"/>
      <c r="RH188" s="20"/>
      <c r="RI188" s="20"/>
      <c r="RJ188" s="20"/>
      <c r="RK188" s="20"/>
      <c r="RL188" s="20"/>
      <c r="RM188" s="20"/>
      <c r="RN188" s="20"/>
      <c r="RO188" s="20"/>
      <c r="RP188" s="20"/>
      <c r="RQ188" s="20"/>
      <c r="RR188" s="20"/>
      <c r="RS188" s="20"/>
      <c r="RT188" s="20"/>
      <c r="RU188" s="20"/>
      <c r="RV188" s="20"/>
      <c r="RW188" s="20"/>
      <c r="RX188" s="20"/>
      <c r="RY188" s="20"/>
      <c r="RZ188" s="20"/>
      <c r="SA188" s="20"/>
      <c r="SB188" s="20"/>
      <c r="SC188" s="20"/>
      <c r="SD188" s="20"/>
      <c r="SE188" s="20"/>
      <c r="SF188" s="20"/>
      <c r="SG188" s="20"/>
      <c r="SH188" s="20"/>
      <c r="SI188" s="20"/>
      <c r="SJ188" s="20"/>
      <c r="SK188" s="20"/>
      <c r="SL188" s="20"/>
      <c r="SM188" s="20"/>
      <c r="SN188" s="20"/>
      <c r="SO188" s="20"/>
      <c r="SP188" s="20"/>
      <c r="SQ188" s="20"/>
      <c r="SR188" s="20"/>
      <c r="SS188" s="20"/>
      <c r="ST188" s="20"/>
      <c r="SU188" s="20"/>
      <c r="SV188" s="20"/>
      <c r="SW188" s="20"/>
      <c r="SX188" s="20"/>
      <c r="SY188" s="20"/>
      <c r="SZ188" s="20"/>
      <c r="TA188" s="20"/>
      <c r="TB188" s="20"/>
      <c r="TC188" s="20"/>
      <c r="TD188" s="20"/>
      <c r="TE188" s="20"/>
      <c r="TF188" s="20"/>
      <c r="TG188" s="20"/>
      <c r="TH188" s="20"/>
      <c r="TI188" s="20"/>
      <c r="TJ188" s="20"/>
      <c r="TK188" s="20"/>
      <c r="TL188" s="20"/>
      <c r="TM188" s="20"/>
      <c r="TN188" s="20"/>
      <c r="TO188" s="20"/>
      <c r="TP188" s="20"/>
      <c r="TQ188" s="20"/>
      <c r="TR188" s="20"/>
      <c r="TS188" s="20"/>
      <c r="TT188" s="20"/>
      <c r="TU188" s="20"/>
      <c r="TV188" s="20"/>
      <c r="TW188" s="20"/>
      <c r="TX188" s="20"/>
      <c r="TY188" s="20"/>
      <c r="TZ188" s="20"/>
      <c r="UA188" s="20"/>
      <c r="UB188" s="20"/>
      <c r="UC188" s="20"/>
      <c r="UD188" s="20"/>
      <c r="UE188" s="20"/>
      <c r="UF188" s="20"/>
      <c r="UG188" s="20"/>
      <c r="UH188" s="20"/>
      <c r="UI188" s="20"/>
      <c r="UJ188" s="20"/>
      <c r="UK188" s="20"/>
      <c r="UL188" s="20"/>
      <c r="UM188" s="20"/>
      <c r="UN188" s="20"/>
      <c r="UO188" s="20"/>
      <c r="UP188" s="20"/>
      <c r="UQ188" s="20"/>
      <c r="UR188" s="20"/>
      <c r="US188" s="20"/>
      <c r="UT188" s="20"/>
      <c r="UU188" s="20"/>
      <c r="UV188" s="20"/>
      <c r="UW188" s="20"/>
      <c r="UX188" s="20"/>
      <c r="UY188" s="20"/>
      <c r="UZ188" s="20"/>
      <c r="VA188" s="20"/>
      <c r="VB188" s="20"/>
      <c r="VC188" s="20"/>
      <c r="VD188" s="20"/>
      <c r="VE188" s="20"/>
      <c r="VF188" s="20"/>
      <c r="VG188" s="20"/>
      <c r="VH188" s="20"/>
      <c r="VI188" s="20"/>
      <c r="VJ188" s="20"/>
      <c r="VK188" s="20"/>
      <c r="VL188" s="20"/>
      <c r="VM188" s="20"/>
      <c r="VN188" s="20"/>
      <c r="VO188" s="20"/>
      <c r="VP188" s="20"/>
      <c r="VQ188" s="20"/>
      <c r="VR188" s="20"/>
      <c r="VS188" s="20"/>
      <c r="VT188" s="20"/>
      <c r="VU188" s="20"/>
      <c r="VV188" s="20"/>
      <c r="VW188" s="20"/>
      <c r="VX188" s="20"/>
      <c r="VY188" s="20"/>
      <c r="VZ188" s="20"/>
      <c r="WA188" s="20"/>
      <c r="WB188" s="20"/>
      <c r="WC188" s="20"/>
      <c r="WD188" s="20"/>
      <c r="WE188" s="20"/>
      <c r="WF188" s="20"/>
      <c r="WG188" s="20"/>
      <c r="WH188" s="20"/>
      <c r="WI188" s="20"/>
      <c r="WJ188" s="20"/>
      <c r="WK188" s="20"/>
      <c r="WL188" s="20"/>
      <c r="WM188" s="20"/>
      <c r="WN188" s="20"/>
      <c r="WO188" s="20"/>
      <c r="WP188" s="20"/>
      <c r="WQ188" s="20"/>
      <c r="WR188" s="20"/>
      <c r="WS188" s="20"/>
      <c r="WT188" s="20"/>
      <c r="WU188" s="20"/>
      <c r="WV188" s="20"/>
      <c r="WW188" s="20"/>
      <c r="WX188" s="20"/>
      <c r="WY188" s="20"/>
      <c r="WZ188" s="20"/>
      <c r="XA188" s="20"/>
      <c r="XB188" s="20"/>
      <c r="XC188" s="20"/>
      <c r="XD188" s="20"/>
      <c r="XE188" s="20"/>
      <c r="XF188" s="20"/>
      <c r="XG188" s="20"/>
      <c r="XH188" s="20"/>
      <c r="XI188" s="20"/>
      <c r="XJ188" s="20"/>
      <c r="XK188" s="20"/>
      <c r="XL188" s="20"/>
      <c r="XM188" s="20"/>
      <c r="XN188" s="20"/>
      <c r="XO188" s="20"/>
      <c r="XP188" s="20"/>
      <c r="XQ188" s="20"/>
      <c r="XR188" s="20"/>
      <c r="XS188" s="20"/>
      <c r="XT188" s="20"/>
      <c r="XU188" s="20"/>
      <c r="XV188" s="20"/>
      <c r="XW188" s="20"/>
      <c r="XX188" s="20"/>
      <c r="XY188" s="20"/>
      <c r="XZ188" s="20"/>
      <c r="YA188" s="20"/>
      <c r="YB188" s="20"/>
      <c r="YC188" s="20"/>
      <c r="YD188" s="20"/>
      <c r="YE188" s="20"/>
      <c r="YF188" s="20"/>
      <c r="YG188" s="20"/>
      <c r="YH188" s="20"/>
      <c r="YI188" s="20"/>
      <c r="YJ188" s="20"/>
      <c r="YK188" s="20"/>
      <c r="YL188" s="20"/>
      <c r="YM188" s="20"/>
      <c r="YN188" s="20"/>
      <c r="YO188" s="20"/>
      <c r="YP188" s="20"/>
      <c r="YQ188" s="20"/>
      <c r="YR188" s="20"/>
      <c r="YS188" s="20"/>
      <c r="YT188" s="20"/>
      <c r="YU188" s="20"/>
      <c r="YV188" s="20"/>
      <c r="YW188" s="20"/>
      <c r="YX188" s="20"/>
      <c r="YY188" s="20"/>
      <c r="YZ188" s="20"/>
      <c r="ZA188" s="20"/>
      <c r="ZB188" s="20"/>
      <c r="ZC188" s="20"/>
      <c r="ZD188" s="20"/>
      <c r="ZE188" s="20"/>
      <c r="ZF188" s="20"/>
      <c r="ZG188" s="20"/>
      <c r="ZH188" s="20"/>
      <c r="ZI188" s="20"/>
      <c r="ZJ188" s="20"/>
      <c r="ZK188" s="20"/>
      <c r="ZL188" s="20"/>
      <c r="ZM188" s="20"/>
      <c r="ZN188" s="20"/>
      <c r="ZO188" s="20"/>
      <c r="ZP188" s="20"/>
      <c r="ZQ188" s="20"/>
      <c r="ZR188" s="20"/>
      <c r="ZS188" s="20"/>
      <c r="ZT188" s="20"/>
      <c r="ZU188" s="20"/>
      <c r="ZV188" s="20"/>
      <c r="ZW188" s="20"/>
      <c r="ZX188" s="20"/>
      <c r="ZY188" s="20"/>
      <c r="ZZ188" s="20"/>
      <c r="AAA188" s="20"/>
      <c r="AAB188" s="20"/>
      <c r="AAC188" s="20"/>
      <c r="AAD188" s="20"/>
      <c r="AAE188" s="20"/>
      <c r="AAF188" s="20"/>
      <c r="AAG188" s="20"/>
      <c r="AAH188" s="20"/>
      <c r="AAI188" s="20"/>
      <c r="AAJ188" s="20"/>
      <c r="AAK188" s="20"/>
      <c r="AAL188" s="20"/>
      <c r="AAM188" s="20"/>
      <c r="AAN188" s="20"/>
      <c r="AAO188" s="20"/>
      <c r="AAP188" s="20"/>
      <c r="AAQ188" s="20"/>
      <c r="AAR188" s="20"/>
      <c r="AAS188" s="20"/>
      <c r="AAT188" s="20"/>
      <c r="AAU188" s="20"/>
      <c r="AAV188" s="20"/>
      <c r="AAW188" s="20"/>
      <c r="AAX188" s="20"/>
      <c r="AAY188" s="20"/>
      <c r="AAZ188" s="20"/>
      <c r="ABA188" s="20"/>
      <c r="ABB188" s="20"/>
    </row>
    <row r="189" spans="1:731" ht="19.5" customHeight="1" x14ac:dyDescent="0.2">
      <c r="A189" s="173" t="s">
        <v>137</v>
      </c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S189" s="1"/>
      <c r="T189" s="1"/>
      <c r="U189" s="1"/>
      <c r="V189" s="1"/>
      <c r="W189" s="1"/>
      <c r="X189" s="1"/>
      <c r="Y189" s="1"/>
      <c r="Z189" s="1"/>
      <c r="AA189" s="1"/>
    </row>
    <row r="190" spans="1:731" ht="17.25" customHeight="1" x14ac:dyDescent="0.2">
      <c r="A190" s="172" t="s">
        <v>23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S190" s="1"/>
      <c r="T190" s="1"/>
      <c r="U190" s="1"/>
      <c r="V190" s="1"/>
      <c r="W190" s="1"/>
      <c r="X190" s="1"/>
      <c r="Y190" s="1"/>
      <c r="Z190" s="1"/>
      <c r="AA190" s="1"/>
    </row>
    <row r="191" spans="1:731" ht="84" customHeight="1" x14ac:dyDescent="0.2">
      <c r="A191" s="172" t="s">
        <v>80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S191" s="1"/>
      <c r="T191" s="1"/>
      <c r="U191" s="1"/>
      <c r="V191" s="1"/>
      <c r="W191" s="1"/>
      <c r="X191" s="1"/>
      <c r="Y191" s="1"/>
      <c r="Z191" s="1"/>
      <c r="AA191" s="1"/>
    </row>
    <row r="192" spans="1:731" x14ac:dyDescent="0.2">
      <c r="A192" s="172" t="s">
        <v>19</v>
      </c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83.25" customHeight="1" x14ac:dyDescent="0.2">
      <c r="A193" s="80" t="s">
        <v>155</v>
      </c>
      <c r="B193" s="82" t="s">
        <v>20</v>
      </c>
      <c r="C193" s="82">
        <v>100</v>
      </c>
      <c r="D193" s="82"/>
      <c r="E193" s="82">
        <v>100</v>
      </c>
      <c r="F193" s="82"/>
      <c r="G193" s="82">
        <v>75</v>
      </c>
      <c r="H193" s="82"/>
      <c r="I193" s="78"/>
      <c r="J193" s="78"/>
      <c r="K193" s="82"/>
      <c r="L193" s="82"/>
      <c r="M193" s="82"/>
      <c r="N193" s="82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37" t="s">
        <v>97</v>
      </c>
      <c r="B194" s="82"/>
      <c r="C194" s="82">
        <f>C193</f>
        <v>100</v>
      </c>
      <c r="D194" s="82">
        <f t="shared" ref="D194:H195" si="42">D193</f>
        <v>0</v>
      </c>
      <c r="E194" s="82">
        <f t="shared" si="42"/>
        <v>100</v>
      </c>
      <c r="F194" s="82">
        <f t="shared" si="42"/>
        <v>0</v>
      </c>
      <c r="G194" s="82">
        <f t="shared" si="42"/>
        <v>75</v>
      </c>
      <c r="H194" s="82">
        <f t="shared" si="42"/>
        <v>0</v>
      </c>
      <c r="I194" s="78"/>
      <c r="J194" s="78"/>
      <c r="K194" s="82"/>
      <c r="L194" s="82"/>
      <c r="M194" s="82"/>
      <c r="N194" s="82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4" t="s">
        <v>18</v>
      </c>
      <c r="B195" s="15"/>
      <c r="C195" s="8">
        <f>C194</f>
        <v>100</v>
      </c>
      <c r="D195" s="8">
        <f t="shared" si="42"/>
        <v>0</v>
      </c>
      <c r="E195" s="8">
        <f t="shared" si="42"/>
        <v>100</v>
      </c>
      <c r="F195" s="8">
        <f t="shared" si="42"/>
        <v>0</v>
      </c>
      <c r="G195" s="8">
        <f t="shared" si="42"/>
        <v>75</v>
      </c>
      <c r="H195" s="8">
        <f t="shared" si="42"/>
        <v>0</v>
      </c>
      <c r="I195" s="8"/>
      <c r="J195" s="8"/>
      <c r="K195" s="8">
        <f>K193</f>
        <v>0</v>
      </c>
      <c r="L195" s="8">
        <f>L193</f>
        <v>0</v>
      </c>
      <c r="M195" s="8">
        <f>M193</f>
        <v>0</v>
      </c>
      <c r="N195" s="8">
        <f>N193</f>
        <v>0</v>
      </c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3"/>
      <c r="B196" s="83"/>
      <c r="C196" s="83"/>
      <c r="D196" s="83"/>
      <c r="E196" s="83"/>
      <c r="F196" s="83"/>
      <c r="G196" s="83"/>
      <c r="H196" s="83"/>
      <c r="I196" s="79"/>
      <c r="J196" s="79"/>
      <c r="K196" s="79"/>
      <c r="L196" s="79"/>
      <c r="M196" s="79"/>
      <c r="N196" s="79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x14ac:dyDescent="0.2">
      <c r="A197" s="173" t="s">
        <v>156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57" customHeight="1" x14ac:dyDescent="0.2">
      <c r="A198" s="172" t="s">
        <v>27</v>
      </c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54" customHeight="1" x14ac:dyDescent="0.2">
      <c r="A199" s="172" t="s">
        <v>28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36.75" customHeight="1" x14ac:dyDescent="0.2">
      <c r="A200" s="43" t="s">
        <v>93</v>
      </c>
      <c r="B200" s="82" t="s">
        <v>60</v>
      </c>
      <c r="C200" s="83">
        <v>100</v>
      </c>
      <c r="D200" s="83"/>
      <c r="E200" s="83">
        <v>100</v>
      </c>
      <c r="F200" s="83"/>
      <c r="G200" s="83">
        <v>10</v>
      </c>
      <c r="H200" s="83"/>
      <c r="I200" s="83"/>
      <c r="J200" s="83"/>
      <c r="K200" s="82"/>
      <c r="L200" s="82"/>
      <c r="M200" s="82"/>
      <c r="N200" s="82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37" t="s">
        <v>97</v>
      </c>
      <c r="B201" s="42"/>
      <c r="C201" s="84">
        <f>C200</f>
        <v>100</v>
      </c>
      <c r="D201" s="84">
        <f t="shared" ref="D201:N202" si="43">D200</f>
        <v>0</v>
      </c>
      <c r="E201" s="84">
        <f t="shared" si="43"/>
        <v>100</v>
      </c>
      <c r="F201" s="84">
        <f t="shared" si="43"/>
        <v>0</v>
      </c>
      <c r="G201" s="84">
        <f t="shared" si="43"/>
        <v>10</v>
      </c>
      <c r="H201" s="84">
        <f t="shared" si="43"/>
        <v>0</v>
      </c>
      <c r="I201" s="84"/>
      <c r="J201" s="84"/>
      <c r="K201" s="42"/>
      <c r="L201" s="42"/>
      <c r="M201" s="42"/>
      <c r="N201" s="42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4" t="s">
        <v>18</v>
      </c>
      <c r="B202" s="30"/>
      <c r="C202" s="30">
        <f>C201</f>
        <v>100</v>
      </c>
      <c r="D202" s="30">
        <f t="shared" si="43"/>
        <v>0</v>
      </c>
      <c r="E202" s="30">
        <f t="shared" si="43"/>
        <v>100</v>
      </c>
      <c r="F202" s="30">
        <f t="shared" si="43"/>
        <v>0</v>
      </c>
      <c r="G202" s="30">
        <f t="shared" si="43"/>
        <v>10</v>
      </c>
      <c r="H202" s="30">
        <f t="shared" si="43"/>
        <v>0</v>
      </c>
      <c r="I202" s="30"/>
      <c r="J202" s="30">
        <f t="shared" si="43"/>
        <v>0</v>
      </c>
      <c r="K202" s="30">
        <f t="shared" si="43"/>
        <v>0</v>
      </c>
      <c r="L202" s="30">
        <f t="shared" si="43"/>
        <v>0</v>
      </c>
      <c r="M202" s="30">
        <f t="shared" si="43"/>
        <v>0</v>
      </c>
      <c r="N202" s="30">
        <f t="shared" si="43"/>
        <v>0</v>
      </c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3"/>
      <c r="B203" s="83"/>
      <c r="C203" s="83"/>
      <c r="D203" s="83"/>
      <c r="E203" s="83"/>
      <c r="F203" s="83"/>
      <c r="G203" s="83"/>
      <c r="H203" s="83"/>
      <c r="I203" s="79"/>
      <c r="J203" s="79"/>
      <c r="K203" s="79"/>
      <c r="L203" s="79"/>
      <c r="M203" s="79"/>
      <c r="N203" s="79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x14ac:dyDescent="0.2">
      <c r="A204" s="173" t="s">
        <v>138</v>
      </c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32.25" customHeight="1" x14ac:dyDescent="0.2">
      <c r="A205" s="172" t="s">
        <v>25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57.75" customHeight="1" x14ac:dyDescent="0.2">
      <c r="A206" s="172" t="s">
        <v>26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9.25" customHeight="1" x14ac:dyDescent="0.2">
      <c r="A207" s="33" t="s">
        <v>95</v>
      </c>
      <c r="B207" s="82" t="s">
        <v>202</v>
      </c>
      <c r="C207" s="83">
        <v>50</v>
      </c>
      <c r="D207" s="83"/>
      <c r="E207" s="83">
        <v>50</v>
      </c>
      <c r="F207" s="83"/>
      <c r="G207" s="83">
        <v>0</v>
      </c>
      <c r="H207" s="83"/>
      <c r="I207" s="79"/>
      <c r="J207" s="79"/>
      <c r="K207" s="82"/>
      <c r="L207" s="82"/>
      <c r="M207" s="82"/>
      <c r="N207" s="82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37" t="s">
        <v>97</v>
      </c>
      <c r="B208" s="82"/>
      <c r="C208" s="83">
        <f>C207</f>
        <v>50</v>
      </c>
      <c r="D208" s="83">
        <f t="shared" ref="D208:H209" si="44">D207</f>
        <v>0</v>
      </c>
      <c r="E208" s="83">
        <f t="shared" si="44"/>
        <v>50</v>
      </c>
      <c r="F208" s="83">
        <f t="shared" si="44"/>
        <v>0</v>
      </c>
      <c r="G208" s="83">
        <f t="shared" si="44"/>
        <v>0</v>
      </c>
      <c r="H208" s="83">
        <f t="shared" si="44"/>
        <v>0</v>
      </c>
      <c r="I208" s="79"/>
      <c r="J208" s="79"/>
      <c r="K208" s="82"/>
      <c r="L208" s="82"/>
      <c r="M208" s="82"/>
      <c r="N208" s="82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4" t="s">
        <v>18</v>
      </c>
      <c r="B209" s="7"/>
      <c r="C209" s="7">
        <f>C208</f>
        <v>50</v>
      </c>
      <c r="D209" s="7">
        <f t="shared" si="44"/>
        <v>0</v>
      </c>
      <c r="E209" s="7">
        <f t="shared" si="44"/>
        <v>50</v>
      </c>
      <c r="F209" s="7">
        <f t="shared" si="44"/>
        <v>0</v>
      </c>
      <c r="G209" s="7">
        <f t="shared" si="44"/>
        <v>0</v>
      </c>
      <c r="H209" s="7">
        <f t="shared" si="44"/>
        <v>0</v>
      </c>
      <c r="I209" s="29"/>
      <c r="J209" s="29">
        <f>J207</f>
        <v>0</v>
      </c>
      <c r="K209" s="29">
        <f>K207</f>
        <v>0</v>
      </c>
      <c r="L209" s="29">
        <f>L207</f>
        <v>0</v>
      </c>
      <c r="M209" s="29">
        <f>M207</f>
        <v>0</v>
      </c>
      <c r="N209" s="29">
        <f>N207</f>
        <v>0</v>
      </c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6"/>
      <c r="B210" s="83"/>
      <c r="C210" s="83"/>
      <c r="D210" s="83"/>
      <c r="E210" s="83"/>
      <c r="F210" s="83"/>
      <c r="G210" s="83"/>
      <c r="H210" s="83"/>
      <c r="I210" s="79"/>
      <c r="J210" s="79"/>
      <c r="K210" s="82"/>
      <c r="L210" s="82"/>
      <c r="M210" s="82"/>
      <c r="N210" s="82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9.5" customHeight="1" x14ac:dyDescent="0.2">
      <c r="A211" s="173" t="s">
        <v>139</v>
      </c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Z211" s="1"/>
      <c r="AA211" s="1"/>
    </row>
    <row r="212" spans="1:27" ht="17.25" customHeight="1" x14ac:dyDescent="0.25">
      <c r="A212" s="176" t="s">
        <v>67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8"/>
      <c r="Z212" s="1"/>
      <c r="AA212" s="1"/>
    </row>
    <row r="213" spans="1:27" ht="27.75" customHeight="1" x14ac:dyDescent="0.2">
      <c r="A213" s="172" t="s">
        <v>68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Z213" s="1"/>
      <c r="AA213" s="1"/>
    </row>
    <row r="214" spans="1:27" x14ac:dyDescent="0.2">
      <c r="A214" s="172" t="s">
        <v>19</v>
      </c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4" customHeight="1" x14ac:dyDescent="0.2">
      <c r="A215" s="48" t="s">
        <v>107</v>
      </c>
      <c r="B215" s="82" t="s">
        <v>20</v>
      </c>
      <c r="C215" s="82">
        <v>150</v>
      </c>
      <c r="D215" s="82"/>
      <c r="E215" s="82">
        <v>150</v>
      </c>
      <c r="F215" s="82"/>
      <c r="G215" s="82">
        <v>86.8</v>
      </c>
      <c r="H215" s="82"/>
      <c r="I215" s="78"/>
      <c r="J215" s="78"/>
      <c r="K215" s="82"/>
      <c r="L215" s="82"/>
      <c r="M215" s="82"/>
      <c r="N215" s="82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9" t="s">
        <v>97</v>
      </c>
      <c r="B216" s="11"/>
      <c r="C216" s="11">
        <f t="shared" ref="C216:H216" si="45">C215</f>
        <v>150</v>
      </c>
      <c r="D216" s="11">
        <f t="shared" si="45"/>
        <v>0</v>
      </c>
      <c r="E216" s="11">
        <f t="shared" si="45"/>
        <v>150</v>
      </c>
      <c r="F216" s="11">
        <f t="shared" si="45"/>
        <v>0</v>
      </c>
      <c r="G216" s="11">
        <f t="shared" si="45"/>
        <v>86.8</v>
      </c>
      <c r="H216" s="11">
        <f t="shared" si="45"/>
        <v>0</v>
      </c>
      <c r="I216" s="11"/>
      <c r="J216" s="11"/>
      <c r="K216" s="11"/>
      <c r="L216" s="11"/>
      <c r="M216" s="11"/>
      <c r="N216" s="1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9" t="s">
        <v>16</v>
      </c>
      <c r="B217" s="11"/>
      <c r="C217" s="11"/>
      <c r="D217" s="11"/>
      <c r="E217" s="11"/>
      <c r="F217" s="11"/>
      <c r="G217" s="11"/>
      <c r="H217" s="11"/>
      <c r="I217" s="13"/>
      <c r="J217" s="13"/>
      <c r="K217" s="11"/>
      <c r="L217" s="11"/>
      <c r="M217" s="11"/>
      <c r="N217" s="1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9" t="s">
        <v>22</v>
      </c>
      <c r="B218" s="11"/>
      <c r="C218" s="11"/>
      <c r="D218" s="11"/>
      <c r="E218" s="11"/>
      <c r="F218" s="11"/>
      <c r="G218" s="11"/>
      <c r="H218" s="11"/>
      <c r="I218" s="13"/>
      <c r="J218" s="13"/>
      <c r="K218" s="11"/>
      <c r="L218" s="11"/>
      <c r="M218" s="11"/>
      <c r="N218" s="1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9" t="s">
        <v>56</v>
      </c>
      <c r="B219" s="11"/>
      <c r="C219" s="11"/>
      <c r="D219" s="11"/>
      <c r="E219" s="11"/>
      <c r="F219" s="11"/>
      <c r="G219" s="11"/>
      <c r="H219" s="11"/>
      <c r="I219" s="13"/>
      <c r="J219" s="13"/>
      <c r="K219" s="11"/>
      <c r="L219" s="11"/>
      <c r="M219" s="11"/>
      <c r="N219" s="1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4" t="s">
        <v>21</v>
      </c>
      <c r="B220" s="30"/>
      <c r="C220" s="15">
        <f>C216+C217+C218+C219</f>
        <v>150</v>
      </c>
      <c r="D220" s="15">
        <f t="shared" ref="D220:N220" si="46">D216+D217+D218+D219</f>
        <v>0</v>
      </c>
      <c r="E220" s="15">
        <f t="shared" si="46"/>
        <v>150</v>
      </c>
      <c r="F220" s="15">
        <f t="shared" si="46"/>
        <v>0</v>
      </c>
      <c r="G220" s="15">
        <f t="shared" si="46"/>
        <v>86.8</v>
      </c>
      <c r="H220" s="15">
        <f t="shared" si="46"/>
        <v>0</v>
      </c>
      <c r="I220" s="15"/>
      <c r="J220" s="15"/>
      <c r="K220" s="15">
        <f t="shared" si="46"/>
        <v>0</v>
      </c>
      <c r="L220" s="15">
        <f t="shared" si="46"/>
        <v>0</v>
      </c>
      <c r="M220" s="15">
        <f t="shared" si="46"/>
        <v>0</v>
      </c>
      <c r="N220" s="15">
        <f t="shared" si="46"/>
        <v>0</v>
      </c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3"/>
      <c r="B221" s="83"/>
      <c r="C221" s="83"/>
      <c r="D221" s="83"/>
      <c r="E221" s="83"/>
      <c r="F221" s="83"/>
      <c r="G221" s="83"/>
      <c r="H221" s="83"/>
      <c r="I221" s="79"/>
      <c r="J221" s="79"/>
      <c r="K221" s="79"/>
      <c r="L221" s="79"/>
      <c r="M221" s="79"/>
      <c r="N221" s="79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x14ac:dyDescent="0.2">
      <c r="A222" s="173" t="s">
        <v>140</v>
      </c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32.25" customHeight="1" x14ac:dyDescent="0.2">
      <c r="A223" s="172" t="s">
        <v>24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69.75" customHeight="1" x14ac:dyDescent="0.2">
      <c r="A224" s="172" t="s">
        <v>69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S224" s="1"/>
      <c r="T224" s="1"/>
      <c r="U224" s="1"/>
      <c r="V224" s="1"/>
      <c r="W224" s="1"/>
      <c r="X224" s="1"/>
      <c r="Y224" s="1"/>
      <c r="Z224" s="1"/>
      <c r="AA224" s="1"/>
    </row>
    <row r="225" spans="1:731" x14ac:dyDescent="0.2">
      <c r="A225" s="172" t="s">
        <v>19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ht="93" customHeight="1" x14ac:dyDescent="0.2">
      <c r="A226" s="49" t="s">
        <v>151</v>
      </c>
      <c r="B226" s="82" t="s">
        <v>20</v>
      </c>
      <c r="C226" s="83">
        <v>5270</v>
      </c>
      <c r="D226" s="83"/>
      <c r="E226" s="83">
        <v>5270</v>
      </c>
      <c r="F226" s="83"/>
      <c r="G226" s="83">
        <v>45</v>
      </c>
      <c r="H226" s="83"/>
      <c r="I226" s="78"/>
      <c r="J226" s="78"/>
      <c r="K226" s="82"/>
      <c r="L226" s="82"/>
      <c r="M226" s="82"/>
      <c r="N226" s="82"/>
      <c r="S226" s="1"/>
      <c r="T226" s="1"/>
      <c r="U226" s="1"/>
      <c r="V226" s="1"/>
      <c r="W226" s="1"/>
      <c r="X226" s="1"/>
      <c r="Y226" s="1"/>
      <c r="Z226" s="1"/>
      <c r="AA226" s="1"/>
    </row>
    <row r="227" spans="1:731" ht="30" customHeight="1" x14ac:dyDescent="0.2">
      <c r="A227" s="49" t="s">
        <v>81</v>
      </c>
      <c r="B227" s="67" t="s">
        <v>59</v>
      </c>
      <c r="C227" s="83">
        <v>16705.099999999999</v>
      </c>
      <c r="D227" s="83">
        <v>712.6</v>
      </c>
      <c r="E227" s="83">
        <v>16705.099999999999</v>
      </c>
      <c r="F227" s="83">
        <v>712.6</v>
      </c>
      <c r="G227" s="83">
        <v>8715</v>
      </c>
      <c r="H227" s="83">
        <v>367.7</v>
      </c>
      <c r="I227" s="78" t="s">
        <v>147</v>
      </c>
      <c r="J227" s="78" t="s">
        <v>79</v>
      </c>
      <c r="K227" s="27"/>
      <c r="L227" s="27">
        <v>62000</v>
      </c>
      <c r="M227" s="27"/>
      <c r="N227" s="27">
        <v>36837</v>
      </c>
      <c r="S227" s="1"/>
      <c r="T227" s="1"/>
      <c r="U227" s="1"/>
      <c r="V227" s="1"/>
      <c r="W227" s="1"/>
      <c r="X227" s="1"/>
      <c r="Y227" s="1"/>
      <c r="Z227" s="1"/>
      <c r="AA227" s="1"/>
    </row>
    <row r="228" spans="1:731" ht="30" customHeight="1" x14ac:dyDescent="0.2">
      <c r="A228" s="49" t="s">
        <v>82</v>
      </c>
      <c r="B228" s="67" t="s">
        <v>59</v>
      </c>
      <c r="C228" s="83">
        <v>1135.5999999999999</v>
      </c>
      <c r="D228" s="83">
        <v>31.4</v>
      </c>
      <c r="E228" s="83">
        <v>1135.5999999999999</v>
      </c>
      <c r="F228" s="83">
        <v>31.4</v>
      </c>
      <c r="G228" s="83">
        <v>70.2</v>
      </c>
      <c r="H228" s="83">
        <v>25.8</v>
      </c>
      <c r="I228" s="78" t="s">
        <v>85</v>
      </c>
      <c r="J228" s="78" t="s">
        <v>79</v>
      </c>
      <c r="K228" s="63"/>
      <c r="L228" s="27">
        <v>5900</v>
      </c>
      <c r="M228" s="47"/>
      <c r="N228" s="47">
        <v>3879</v>
      </c>
      <c r="S228" s="1"/>
      <c r="T228" s="1"/>
      <c r="U228" s="1"/>
      <c r="V228" s="1"/>
      <c r="W228" s="1"/>
      <c r="X228" s="1"/>
      <c r="Y228" s="1"/>
      <c r="Z228" s="1"/>
      <c r="AA228" s="1"/>
    </row>
    <row r="229" spans="1:731" ht="36.75" customHeight="1" x14ac:dyDescent="0.2">
      <c r="A229" s="80" t="s">
        <v>83</v>
      </c>
      <c r="B229" s="67" t="s">
        <v>59</v>
      </c>
      <c r="C229" s="83">
        <v>159.30000000000001</v>
      </c>
      <c r="D229" s="83">
        <v>32</v>
      </c>
      <c r="E229" s="83">
        <v>159.30000000000001</v>
      </c>
      <c r="F229" s="83">
        <v>32</v>
      </c>
      <c r="G229" s="83">
        <v>0</v>
      </c>
      <c r="H229" s="83">
        <v>0</v>
      </c>
      <c r="I229" s="78" t="s">
        <v>148</v>
      </c>
      <c r="J229" s="78" t="s">
        <v>79</v>
      </c>
      <c r="K229" s="27"/>
      <c r="L229" s="27">
        <v>98850</v>
      </c>
      <c r="M229" s="27"/>
      <c r="N229" s="27">
        <v>47606</v>
      </c>
      <c r="S229" s="1"/>
      <c r="T229" s="1"/>
      <c r="U229" s="1"/>
      <c r="V229" s="1"/>
      <c r="W229" s="1"/>
      <c r="X229" s="1"/>
      <c r="Y229" s="1"/>
      <c r="Z229" s="1"/>
      <c r="AA229" s="1"/>
    </row>
    <row r="230" spans="1:731" x14ac:dyDescent="0.2">
      <c r="A230" s="9" t="s">
        <v>97</v>
      </c>
      <c r="B230" s="11"/>
      <c r="C230" s="85">
        <f t="shared" ref="C230:H230" si="47">C226+C227+C228+C229</f>
        <v>23269.999999999996</v>
      </c>
      <c r="D230" s="85">
        <f t="shared" si="47"/>
        <v>776</v>
      </c>
      <c r="E230" s="85">
        <f t="shared" si="47"/>
        <v>23269.999999999996</v>
      </c>
      <c r="F230" s="85">
        <f t="shared" si="47"/>
        <v>776</v>
      </c>
      <c r="G230" s="85">
        <f t="shared" si="47"/>
        <v>8830.2000000000007</v>
      </c>
      <c r="H230" s="85">
        <f t="shared" si="47"/>
        <v>393.5</v>
      </c>
      <c r="I230" s="28"/>
      <c r="J230" s="28"/>
      <c r="K230" s="59"/>
      <c r="L230" s="60"/>
      <c r="M230" s="59"/>
      <c r="N230" s="59"/>
      <c r="S230" s="1"/>
      <c r="T230" s="1"/>
      <c r="U230" s="1"/>
      <c r="V230" s="1"/>
      <c r="W230" s="1"/>
      <c r="X230" s="1"/>
      <c r="Y230" s="1"/>
      <c r="Z230" s="1"/>
      <c r="AA230" s="1"/>
    </row>
    <row r="231" spans="1:731" x14ac:dyDescent="0.2">
      <c r="A231" s="14" t="s">
        <v>18</v>
      </c>
      <c r="B231" s="15"/>
      <c r="C231" s="7">
        <f t="shared" ref="C231:H231" si="48">C230</f>
        <v>23269.999999999996</v>
      </c>
      <c r="D231" s="7">
        <f t="shared" si="48"/>
        <v>776</v>
      </c>
      <c r="E231" s="7">
        <f t="shared" si="48"/>
        <v>23269.999999999996</v>
      </c>
      <c r="F231" s="7">
        <f t="shared" si="48"/>
        <v>776</v>
      </c>
      <c r="G231" s="7">
        <f t="shared" si="48"/>
        <v>8830.2000000000007</v>
      </c>
      <c r="H231" s="7">
        <f t="shared" si="48"/>
        <v>393.5</v>
      </c>
      <c r="I231" s="7"/>
      <c r="J231" s="7"/>
      <c r="K231" s="44">
        <f>K226+K229</f>
        <v>0</v>
      </c>
      <c r="L231" s="44"/>
      <c r="M231" s="44">
        <f>M226+M229</f>
        <v>0</v>
      </c>
      <c r="N231" s="44"/>
      <c r="S231" s="1"/>
      <c r="T231" s="1"/>
      <c r="U231" s="1"/>
      <c r="V231" s="1"/>
      <c r="W231" s="1"/>
      <c r="X231" s="1"/>
      <c r="Y231" s="1"/>
      <c r="Z231" s="1"/>
      <c r="AA231" s="1"/>
    </row>
    <row r="232" spans="1:731" x14ac:dyDescent="0.2">
      <c r="A232" s="3"/>
      <c r="B232" s="83"/>
      <c r="C232" s="83"/>
      <c r="D232" s="83"/>
      <c r="E232" s="83"/>
      <c r="F232" s="83"/>
      <c r="G232" s="83"/>
      <c r="H232" s="83"/>
      <c r="I232" s="79"/>
      <c r="J232" s="79"/>
      <c r="K232" s="79"/>
      <c r="L232" s="79"/>
      <c r="M232" s="79"/>
      <c r="N232" s="79"/>
      <c r="S232" s="1"/>
      <c r="T232" s="1"/>
      <c r="U232" s="1"/>
      <c r="V232" s="1"/>
      <c r="W232" s="1"/>
      <c r="X232" s="1"/>
      <c r="Y232" s="1"/>
      <c r="Z232" s="1"/>
      <c r="AA232" s="1"/>
    </row>
    <row r="233" spans="1:731" s="3" customFormat="1" ht="35.25" customHeight="1" x14ac:dyDescent="0.2">
      <c r="A233" s="173" t="s">
        <v>141</v>
      </c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  <c r="IW233" s="20"/>
      <c r="IX233" s="20"/>
      <c r="IY233" s="20"/>
      <c r="IZ233" s="20"/>
      <c r="JA233" s="20"/>
      <c r="JB233" s="20"/>
      <c r="JC233" s="20"/>
      <c r="JD233" s="20"/>
      <c r="JE233" s="20"/>
      <c r="JF233" s="20"/>
      <c r="JG233" s="20"/>
      <c r="JH233" s="20"/>
      <c r="JI233" s="20"/>
      <c r="JJ233" s="20"/>
      <c r="JK233" s="20"/>
      <c r="JL233" s="20"/>
      <c r="JM233" s="20"/>
      <c r="JN233" s="20"/>
      <c r="JO233" s="20"/>
      <c r="JP233" s="20"/>
      <c r="JQ233" s="20"/>
      <c r="JR233" s="20"/>
      <c r="JS233" s="20"/>
      <c r="JT233" s="20"/>
      <c r="JU233" s="20"/>
      <c r="JV233" s="20"/>
      <c r="JW233" s="20"/>
      <c r="JX233" s="20"/>
      <c r="JY233" s="20"/>
      <c r="JZ233" s="20"/>
      <c r="KA233" s="20"/>
      <c r="KB233" s="20"/>
      <c r="KC233" s="20"/>
      <c r="KD233" s="20"/>
      <c r="KE233" s="20"/>
      <c r="KF233" s="20"/>
      <c r="KG233" s="20"/>
      <c r="KH233" s="20"/>
      <c r="KI233" s="20"/>
      <c r="KJ233" s="20"/>
      <c r="KK233" s="20"/>
      <c r="KL233" s="20"/>
      <c r="KM233" s="20"/>
      <c r="KN233" s="20"/>
      <c r="KO233" s="20"/>
      <c r="KP233" s="20"/>
      <c r="KQ233" s="20"/>
      <c r="KR233" s="20"/>
      <c r="KS233" s="20"/>
      <c r="KT233" s="20"/>
      <c r="KU233" s="20"/>
      <c r="KV233" s="20"/>
      <c r="KW233" s="20"/>
      <c r="KX233" s="20"/>
      <c r="KY233" s="20"/>
      <c r="KZ233" s="20"/>
      <c r="LA233" s="20"/>
      <c r="LB233" s="20"/>
      <c r="LC233" s="20"/>
      <c r="LD233" s="20"/>
      <c r="LE233" s="20"/>
      <c r="LF233" s="20"/>
      <c r="LG233" s="20"/>
      <c r="LH233" s="20"/>
      <c r="LI233" s="20"/>
      <c r="LJ233" s="20"/>
      <c r="LK233" s="20"/>
      <c r="LL233" s="20"/>
      <c r="LM233" s="20"/>
      <c r="LN233" s="20"/>
      <c r="LO233" s="20"/>
      <c r="LP233" s="20"/>
      <c r="LQ233" s="20"/>
      <c r="LR233" s="20"/>
      <c r="LS233" s="20"/>
      <c r="LT233" s="20"/>
      <c r="LU233" s="20"/>
      <c r="LV233" s="20"/>
      <c r="LW233" s="20"/>
      <c r="LX233" s="20"/>
      <c r="LY233" s="20"/>
      <c r="LZ233" s="20"/>
      <c r="MA233" s="20"/>
      <c r="MB233" s="20"/>
      <c r="MC233" s="20"/>
      <c r="MD233" s="20"/>
      <c r="ME233" s="20"/>
      <c r="MF233" s="20"/>
      <c r="MG233" s="20"/>
      <c r="MH233" s="20"/>
      <c r="MI233" s="20"/>
      <c r="MJ233" s="20"/>
      <c r="MK233" s="20"/>
      <c r="ML233" s="20"/>
      <c r="MM233" s="20"/>
      <c r="MN233" s="20"/>
      <c r="MO233" s="20"/>
      <c r="MP233" s="20"/>
      <c r="MQ233" s="20"/>
      <c r="MR233" s="20"/>
      <c r="MS233" s="20"/>
      <c r="MT233" s="20"/>
      <c r="MU233" s="20"/>
      <c r="MV233" s="20"/>
      <c r="MW233" s="20"/>
      <c r="MX233" s="20"/>
      <c r="MY233" s="20"/>
      <c r="MZ233" s="20"/>
      <c r="NA233" s="20"/>
      <c r="NB233" s="20"/>
      <c r="NC233" s="20"/>
      <c r="ND233" s="20"/>
      <c r="NE233" s="20"/>
      <c r="NF233" s="20"/>
      <c r="NG233" s="20"/>
      <c r="NH233" s="20"/>
      <c r="NI233" s="20"/>
      <c r="NJ233" s="20"/>
      <c r="NK233" s="20"/>
      <c r="NL233" s="20"/>
      <c r="NM233" s="20"/>
      <c r="NN233" s="20"/>
      <c r="NO233" s="20"/>
      <c r="NP233" s="20"/>
      <c r="NQ233" s="20"/>
      <c r="NR233" s="20"/>
      <c r="NS233" s="20"/>
      <c r="NT233" s="20"/>
      <c r="NU233" s="20"/>
      <c r="NV233" s="20"/>
      <c r="NW233" s="20"/>
      <c r="NX233" s="20"/>
      <c r="NY233" s="20"/>
      <c r="NZ233" s="20"/>
      <c r="OA233" s="20"/>
      <c r="OB233" s="20"/>
      <c r="OC233" s="20"/>
      <c r="OD233" s="20"/>
      <c r="OE233" s="20"/>
      <c r="OF233" s="20"/>
      <c r="OG233" s="20"/>
      <c r="OH233" s="20"/>
      <c r="OI233" s="20"/>
      <c r="OJ233" s="20"/>
      <c r="OK233" s="20"/>
      <c r="OL233" s="20"/>
      <c r="OM233" s="20"/>
      <c r="ON233" s="20"/>
      <c r="OO233" s="20"/>
      <c r="OP233" s="20"/>
      <c r="OQ233" s="20"/>
      <c r="OR233" s="20"/>
      <c r="OS233" s="20"/>
      <c r="OT233" s="20"/>
      <c r="OU233" s="20"/>
      <c r="OV233" s="20"/>
      <c r="OW233" s="20"/>
      <c r="OX233" s="20"/>
      <c r="OY233" s="20"/>
      <c r="OZ233" s="20"/>
      <c r="PA233" s="20"/>
      <c r="PB233" s="20"/>
      <c r="PC233" s="20"/>
      <c r="PD233" s="20"/>
      <c r="PE233" s="20"/>
      <c r="PF233" s="20"/>
      <c r="PG233" s="20"/>
      <c r="PH233" s="20"/>
      <c r="PI233" s="20"/>
      <c r="PJ233" s="20"/>
      <c r="PK233" s="20"/>
      <c r="PL233" s="20"/>
      <c r="PM233" s="20"/>
      <c r="PN233" s="20"/>
      <c r="PO233" s="20"/>
      <c r="PP233" s="20"/>
      <c r="PQ233" s="20"/>
      <c r="PR233" s="20"/>
      <c r="PS233" s="20"/>
      <c r="PT233" s="20"/>
      <c r="PU233" s="20"/>
      <c r="PV233" s="20"/>
      <c r="PW233" s="20"/>
      <c r="PX233" s="20"/>
      <c r="PY233" s="20"/>
      <c r="PZ233" s="20"/>
      <c r="QA233" s="20"/>
      <c r="QB233" s="20"/>
      <c r="QC233" s="20"/>
      <c r="QD233" s="20"/>
      <c r="QE233" s="20"/>
      <c r="QF233" s="20"/>
      <c r="QG233" s="20"/>
      <c r="QH233" s="20"/>
      <c r="QI233" s="20"/>
      <c r="QJ233" s="20"/>
      <c r="QK233" s="20"/>
      <c r="QL233" s="20"/>
      <c r="QM233" s="20"/>
      <c r="QN233" s="20"/>
      <c r="QO233" s="20"/>
      <c r="QP233" s="20"/>
      <c r="QQ233" s="20"/>
      <c r="QR233" s="20"/>
      <c r="QS233" s="20"/>
      <c r="QT233" s="20"/>
      <c r="QU233" s="20"/>
      <c r="QV233" s="20"/>
      <c r="QW233" s="20"/>
      <c r="QX233" s="20"/>
      <c r="QY233" s="20"/>
      <c r="QZ233" s="20"/>
      <c r="RA233" s="20"/>
      <c r="RB233" s="20"/>
      <c r="RC233" s="20"/>
      <c r="RD233" s="20"/>
      <c r="RE233" s="20"/>
      <c r="RF233" s="20"/>
      <c r="RG233" s="20"/>
      <c r="RH233" s="20"/>
      <c r="RI233" s="20"/>
      <c r="RJ233" s="20"/>
      <c r="RK233" s="20"/>
      <c r="RL233" s="20"/>
      <c r="RM233" s="20"/>
      <c r="RN233" s="20"/>
      <c r="RO233" s="20"/>
      <c r="RP233" s="20"/>
      <c r="RQ233" s="20"/>
      <c r="RR233" s="20"/>
      <c r="RS233" s="20"/>
      <c r="RT233" s="20"/>
      <c r="RU233" s="20"/>
      <c r="RV233" s="20"/>
      <c r="RW233" s="20"/>
      <c r="RX233" s="20"/>
      <c r="RY233" s="20"/>
      <c r="RZ233" s="20"/>
      <c r="SA233" s="20"/>
      <c r="SB233" s="20"/>
      <c r="SC233" s="20"/>
      <c r="SD233" s="20"/>
      <c r="SE233" s="20"/>
      <c r="SF233" s="20"/>
      <c r="SG233" s="20"/>
      <c r="SH233" s="20"/>
      <c r="SI233" s="20"/>
      <c r="SJ233" s="20"/>
      <c r="SK233" s="20"/>
      <c r="SL233" s="20"/>
      <c r="SM233" s="20"/>
      <c r="SN233" s="20"/>
      <c r="SO233" s="20"/>
      <c r="SP233" s="20"/>
      <c r="SQ233" s="20"/>
      <c r="SR233" s="20"/>
      <c r="SS233" s="20"/>
      <c r="ST233" s="20"/>
      <c r="SU233" s="20"/>
      <c r="SV233" s="20"/>
      <c r="SW233" s="20"/>
      <c r="SX233" s="20"/>
      <c r="SY233" s="20"/>
      <c r="SZ233" s="20"/>
      <c r="TA233" s="20"/>
      <c r="TB233" s="20"/>
      <c r="TC233" s="20"/>
      <c r="TD233" s="20"/>
      <c r="TE233" s="20"/>
      <c r="TF233" s="20"/>
      <c r="TG233" s="20"/>
      <c r="TH233" s="20"/>
      <c r="TI233" s="20"/>
      <c r="TJ233" s="20"/>
      <c r="TK233" s="20"/>
      <c r="TL233" s="20"/>
      <c r="TM233" s="20"/>
      <c r="TN233" s="20"/>
      <c r="TO233" s="20"/>
      <c r="TP233" s="20"/>
      <c r="TQ233" s="20"/>
      <c r="TR233" s="20"/>
      <c r="TS233" s="20"/>
      <c r="TT233" s="20"/>
      <c r="TU233" s="20"/>
      <c r="TV233" s="20"/>
      <c r="TW233" s="20"/>
      <c r="TX233" s="20"/>
      <c r="TY233" s="20"/>
      <c r="TZ233" s="20"/>
      <c r="UA233" s="20"/>
      <c r="UB233" s="20"/>
      <c r="UC233" s="20"/>
      <c r="UD233" s="20"/>
      <c r="UE233" s="20"/>
      <c r="UF233" s="20"/>
      <c r="UG233" s="20"/>
      <c r="UH233" s="20"/>
      <c r="UI233" s="20"/>
      <c r="UJ233" s="20"/>
      <c r="UK233" s="20"/>
      <c r="UL233" s="20"/>
      <c r="UM233" s="20"/>
      <c r="UN233" s="20"/>
      <c r="UO233" s="20"/>
      <c r="UP233" s="20"/>
      <c r="UQ233" s="20"/>
      <c r="UR233" s="20"/>
      <c r="US233" s="20"/>
      <c r="UT233" s="20"/>
      <c r="UU233" s="20"/>
      <c r="UV233" s="20"/>
      <c r="UW233" s="20"/>
      <c r="UX233" s="20"/>
      <c r="UY233" s="20"/>
      <c r="UZ233" s="20"/>
      <c r="VA233" s="20"/>
      <c r="VB233" s="20"/>
      <c r="VC233" s="20"/>
      <c r="VD233" s="20"/>
      <c r="VE233" s="20"/>
      <c r="VF233" s="20"/>
      <c r="VG233" s="20"/>
      <c r="VH233" s="20"/>
      <c r="VI233" s="20"/>
      <c r="VJ233" s="20"/>
      <c r="VK233" s="20"/>
      <c r="VL233" s="20"/>
      <c r="VM233" s="20"/>
      <c r="VN233" s="20"/>
      <c r="VO233" s="20"/>
      <c r="VP233" s="20"/>
      <c r="VQ233" s="20"/>
      <c r="VR233" s="20"/>
      <c r="VS233" s="20"/>
      <c r="VT233" s="20"/>
      <c r="VU233" s="20"/>
      <c r="VV233" s="20"/>
      <c r="VW233" s="20"/>
      <c r="VX233" s="20"/>
      <c r="VY233" s="20"/>
      <c r="VZ233" s="20"/>
      <c r="WA233" s="20"/>
      <c r="WB233" s="20"/>
      <c r="WC233" s="20"/>
      <c r="WD233" s="20"/>
      <c r="WE233" s="20"/>
      <c r="WF233" s="20"/>
      <c r="WG233" s="20"/>
      <c r="WH233" s="20"/>
      <c r="WI233" s="20"/>
      <c r="WJ233" s="20"/>
      <c r="WK233" s="20"/>
      <c r="WL233" s="20"/>
      <c r="WM233" s="20"/>
      <c r="WN233" s="20"/>
      <c r="WO233" s="20"/>
      <c r="WP233" s="20"/>
      <c r="WQ233" s="20"/>
      <c r="WR233" s="20"/>
      <c r="WS233" s="20"/>
      <c r="WT233" s="20"/>
      <c r="WU233" s="20"/>
      <c r="WV233" s="20"/>
      <c r="WW233" s="20"/>
      <c r="WX233" s="20"/>
      <c r="WY233" s="20"/>
      <c r="WZ233" s="20"/>
      <c r="XA233" s="20"/>
      <c r="XB233" s="20"/>
      <c r="XC233" s="20"/>
      <c r="XD233" s="20"/>
      <c r="XE233" s="20"/>
      <c r="XF233" s="20"/>
      <c r="XG233" s="20"/>
      <c r="XH233" s="20"/>
      <c r="XI233" s="20"/>
      <c r="XJ233" s="20"/>
      <c r="XK233" s="20"/>
      <c r="XL233" s="20"/>
      <c r="XM233" s="20"/>
      <c r="XN233" s="20"/>
      <c r="XO233" s="20"/>
      <c r="XP233" s="20"/>
      <c r="XQ233" s="20"/>
      <c r="XR233" s="20"/>
      <c r="XS233" s="20"/>
      <c r="XT233" s="20"/>
      <c r="XU233" s="20"/>
      <c r="XV233" s="20"/>
      <c r="XW233" s="20"/>
      <c r="XX233" s="20"/>
      <c r="XY233" s="20"/>
      <c r="XZ233" s="20"/>
      <c r="YA233" s="20"/>
      <c r="YB233" s="20"/>
      <c r="YC233" s="20"/>
      <c r="YD233" s="20"/>
      <c r="YE233" s="20"/>
      <c r="YF233" s="20"/>
      <c r="YG233" s="20"/>
      <c r="YH233" s="20"/>
      <c r="YI233" s="20"/>
      <c r="YJ233" s="20"/>
      <c r="YK233" s="20"/>
      <c r="YL233" s="20"/>
      <c r="YM233" s="20"/>
      <c r="YN233" s="20"/>
      <c r="YO233" s="20"/>
      <c r="YP233" s="20"/>
      <c r="YQ233" s="20"/>
      <c r="YR233" s="20"/>
      <c r="YS233" s="20"/>
      <c r="YT233" s="20"/>
      <c r="YU233" s="20"/>
      <c r="YV233" s="20"/>
      <c r="YW233" s="20"/>
      <c r="YX233" s="20"/>
      <c r="YY233" s="20"/>
      <c r="YZ233" s="20"/>
      <c r="ZA233" s="20"/>
      <c r="ZB233" s="20"/>
      <c r="ZC233" s="20"/>
      <c r="ZD233" s="20"/>
      <c r="ZE233" s="20"/>
      <c r="ZF233" s="20"/>
      <c r="ZG233" s="20"/>
      <c r="ZH233" s="20"/>
      <c r="ZI233" s="20"/>
      <c r="ZJ233" s="20"/>
      <c r="ZK233" s="20"/>
      <c r="ZL233" s="20"/>
      <c r="ZM233" s="20"/>
      <c r="ZN233" s="20"/>
      <c r="ZO233" s="20"/>
      <c r="ZP233" s="20"/>
      <c r="ZQ233" s="20"/>
      <c r="ZR233" s="20"/>
      <c r="ZS233" s="20"/>
      <c r="ZT233" s="20"/>
      <c r="ZU233" s="20"/>
      <c r="ZV233" s="20"/>
      <c r="ZW233" s="20"/>
      <c r="ZX233" s="20"/>
      <c r="ZY233" s="20"/>
      <c r="ZZ233" s="20"/>
      <c r="AAA233" s="20"/>
      <c r="AAB233" s="20"/>
      <c r="AAC233" s="20"/>
      <c r="AAD233" s="20"/>
      <c r="AAE233" s="20"/>
      <c r="AAF233" s="20"/>
      <c r="AAG233" s="20"/>
      <c r="AAH233" s="20"/>
      <c r="AAI233" s="20"/>
      <c r="AAJ233" s="20"/>
      <c r="AAK233" s="20"/>
      <c r="AAL233" s="20"/>
      <c r="AAM233" s="20"/>
      <c r="AAN233" s="20"/>
      <c r="AAO233" s="20"/>
      <c r="AAP233" s="20"/>
      <c r="AAQ233" s="20"/>
      <c r="AAR233" s="20"/>
      <c r="AAS233" s="20"/>
      <c r="AAT233" s="20"/>
      <c r="AAU233" s="20"/>
      <c r="AAV233" s="20"/>
      <c r="AAW233" s="20"/>
      <c r="AAX233" s="20"/>
      <c r="AAY233" s="20"/>
      <c r="AAZ233" s="20"/>
      <c r="ABA233" s="20"/>
      <c r="ABB233" s="20"/>
      <c r="ABC233" s="19"/>
    </row>
    <row r="234" spans="1:731" s="3" customFormat="1" ht="17.25" customHeight="1" x14ac:dyDescent="0.2">
      <c r="A234" s="172" t="s">
        <v>53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  <c r="IW234" s="20"/>
      <c r="IX234" s="20"/>
      <c r="IY234" s="20"/>
      <c r="IZ234" s="20"/>
      <c r="JA234" s="20"/>
      <c r="JB234" s="20"/>
      <c r="JC234" s="20"/>
      <c r="JD234" s="20"/>
      <c r="JE234" s="20"/>
      <c r="JF234" s="20"/>
      <c r="JG234" s="20"/>
      <c r="JH234" s="20"/>
      <c r="JI234" s="20"/>
      <c r="JJ234" s="20"/>
      <c r="JK234" s="20"/>
      <c r="JL234" s="20"/>
      <c r="JM234" s="20"/>
      <c r="JN234" s="20"/>
      <c r="JO234" s="20"/>
      <c r="JP234" s="20"/>
      <c r="JQ234" s="20"/>
      <c r="JR234" s="20"/>
      <c r="JS234" s="20"/>
      <c r="JT234" s="20"/>
      <c r="JU234" s="20"/>
      <c r="JV234" s="20"/>
      <c r="JW234" s="20"/>
      <c r="JX234" s="20"/>
      <c r="JY234" s="20"/>
      <c r="JZ234" s="20"/>
      <c r="KA234" s="20"/>
      <c r="KB234" s="20"/>
      <c r="KC234" s="20"/>
      <c r="KD234" s="20"/>
      <c r="KE234" s="20"/>
      <c r="KF234" s="20"/>
      <c r="KG234" s="20"/>
      <c r="KH234" s="20"/>
      <c r="KI234" s="20"/>
      <c r="KJ234" s="20"/>
      <c r="KK234" s="20"/>
      <c r="KL234" s="20"/>
      <c r="KM234" s="20"/>
      <c r="KN234" s="20"/>
      <c r="KO234" s="20"/>
      <c r="KP234" s="20"/>
      <c r="KQ234" s="20"/>
      <c r="KR234" s="20"/>
      <c r="KS234" s="20"/>
      <c r="KT234" s="20"/>
      <c r="KU234" s="20"/>
      <c r="KV234" s="20"/>
      <c r="KW234" s="20"/>
      <c r="KX234" s="20"/>
      <c r="KY234" s="20"/>
      <c r="KZ234" s="20"/>
      <c r="LA234" s="20"/>
      <c r="LB234" s="20"/>
      <c r="LC234" s="20"/>
      <c r="LD234" s="20"/>
      <c r="LE234" s="20"/>
      <c r="LF234" s="20"/>
      <c r="LG234" s="20"/>
      <c r="LH234" s="20"/>
      <c r="LI234" s="20"/>
      <c r="LJ234" s="20"/>
      <c r="LK234" s="20"/>
      <c r="LL234" s="20"/>
      <c r="LM234" s="20"/>
      <c r="LN234" s="20"/>
      <c r="LO234" s="20"/>
      <c r="LP234" s="20"/>
      <c r="LQ234" s="20"/>
      <c r="LR234" s="20"/>
      <c r="LS234" s="20"/>
      <c r="LT234" s="20"/>
      <c r="LU234" s="20"/>
      <c r="LV234" s="20"/>
      <c r="LW234" s="20"/>
      <c r="LX234" s="20"/>
      <c r="LY234" s="20"/>
      <c r="LZ234" s="20"/>
      <c r="MA234" s="20"/>
      <c r="MB234" s="20"/>
      <c r="MC234" s="20"/>
      <c r="MD234" s="20"/>
      <c r="ME234" s="20"/>
      <c r="MF234" s="20"/>
      <c r="MG234" s="20"/>
      <c r="MH234" s="20"/>
      <c r="MI234" s="20"/>
      <c r="MJ234" s="20"/>
      <c r="MK234" s="20"/>
      <c r="ML234" s="20"/>
      <c r="MM234" s="20"/>
      <c r="MN234" s="20"/>
      <c r="MO234" s="20"/>
      <c r="MP234" s="20"/>
      <c r="MQ234" s="20"/>
      <c r="MR234" s="20"/>
      <c r="MS234" s="20"/>
      <c r="MT234" s="20"/>
      <c r="MU234" s="20"/>
      <c r="MV234" s="20"/>
      <c r="MW234" s="20"/>
      <c r="MX234" s="20"/>
      <c r="MY234" s="20"/>
      <c r="MZ234" s="20"/>
      <c r="NA234" s="20"/>
      <c r="NB234" s="20"/>
      <c r="NC234" s="20"/>
      <c r="ND234" s="20"/>
      <c r="NE234" s="20"/>
      <c r="NF234" s="20"/>
      <c r="NG234" s="20"/>
      <c r="NH234" s="20"/>
      <c r="NI234" s="20"/>
      <c r="NJ234" s="20"/>
      <c r="NK234" s="20"/>
      <c r="NL234" s="20"/>
      <c r="NM234" s="20"/>
      <c r="NN234" s="20"/>
      <c r="NO234" s="20"/>
      <c r="NP234" s="20"/>
      <c r="NQ234" s="20"/>
      <c r="NR234" s="20"/>
      <c r="NS234" s="20"/>
      <c r="NT234" s="20"/>
      <c r="NU234" s="20"/>
      <c r="NV234" s="20"/>
      <c r="NW234" s="20"/>
      <c r="NX234" s="20"/>
      <c r="NY234" s="20"/>
      <c r="NZ234" s="20"/>
      <c r="OA234" s="20"/>
      <c r="OB234" s="20"/>
      <c r="OC234" s="20"/>
      <c r="OD234" s="20"/>
      <c r="OE234" s="20"/>
      <c r="OF234" s="20"/>
      <c r="OG234" s="20"/>
      <c r="OH234" s="20"/>
      <c r="OI234" s="20"/>
      <c r="OJ234" s="20"/>
      <c r="OK234" s="20"/>
      <c r="OL234" s="20"/>
      <c r="OM234" s="20"/>
      <c r="ON234" s="20"/>
      <c r="OO234" s="20"/>
      <c r="OP234" s="20"/>
      <c r="OQ234" s="20"/>
      <c r="OR234" s="20"/>
      <c r="OS234" s="20"/>
      <c r="OT234" s="20"/>
      <c r="OU234" s="20"/>
      <c r="OV234" s="20"/>
      <c r="OW234" s="20"/>
      <c r="OX234" s="20"/>
      <c r="OY234" s="20"/>
      <c r="OZ234" s="20"/>
      <c r="PA234" s="20"/>
      <c r="PB234" s="20"/>
      <c r="PC234" s="20"/>
      <c r="PD234" s="20"/>
      <c r="PE234" s="20"/>
      <c r="PF234" s="20"/>
      <c r="PG234" s="20"/>
      <c r="PH234" s="20"/>
      <c r="PI234" s="20"/>
      <c r="PJ234" s="20"/>
      <c r="PK234" s="20"/>
      <c r="PL234" s="20"/>
      <c r="PM234" s="20"/>
      <c r="PN234" s="20"/>
      <c r="PO234" s="20"/>
      <c r="PP234" s="20"/>
      <c r="PQ234" s="20"/>
      <c r="PR234" s="20"/>
      <c r="PS234" s="20"/>
      <c r="PT234" s="20"/>
      <c r="PU234" s="20"/>
      <c r="PV234" s="20"/>
      <c r="PW234" s="20"/>
      <c r="PX234" s="20"/>
      <c r="PY234" s="20"/>
      <c r="PZ234" s="20"/>
      <c r="QA234" s="20"/>
      <c r="QB234" s="20"/>
      <c r="QC234" s="20"/>
      <c r="QD234" s="20"/>
      <c r="QE234" s="20"/>
      <c r="QF234" s="20"/>
      <c r="QG234" s="20"/>
      <c r="QH234" s="20"/>
      <c r="QI234" s="20"/>
      <c r="QJ234" s="20"/>
      <c r="QK234" s="20"/>
      <c r="QL234" s="20"/>
      <c r="QM234" s="20"/>
      <c r="QN234" s="20"/>
      <c r="QO234" s="20"/>
      <c r="QP234" s="20"/>
      <c r="QQ234" s="20"/>
      <c r="QR234" s="20"/>
      <c r="QS234" s="20"/>
      <c r="QT234" s="20"/>
      <c r="QU234" s="20"/>
      <c r="QV234" s="20"/>
      <c r="QW234" s="20"/>
      <c r="QX234" s="20"/>
      <c r="QY234" s="20"/>
      <c r="QZ234" s="20"/>
      <c r="RA234" s="20"/>
      <c r="RB234" s="20"/>
      <c r="RC234" s="20"/>
      <c r="RD234" s="20"/>
      <c r="RE234" s="20"/>
      <c r="RF234" s="20"/>
      <c r="RG234" s="20"/>
      <c r="RH234" s="20"/>
      <c r="RI234" s="20"/>
      <c r="RJ234" s="20"/>
      <c r="RK234" s="20"/>
      <c r="RL234" s="20"/>
      <c r="RM234" s="20"/>
      <c r="RN234" s="20"/>
      <c r="RO234" s="20"/>
      <c r="RP234" s="20"/>
      <c r="RQ234" s="20"/>
      <c r="RR234" s="20"/>
      <c r="RS234" s="20"/>
      <c r="RT234" s="20"/>
      <c r="RU234" s="20"/>
      <c r="RV234" s="20"/>
      <c r="RW234" s="20"/>
      <c r="RX234" s="20"/>
      <c r="RY234" s="20"/>
      <c r="RZ234" s="20"/>
      <c r="SA234" s="20"/>
      <c r="SB234" s="20"/>
      <c r="SC234" s="20"/>
      <c r="SD234" s="20"/>
      <c r="SE234" s="20"/>
      <c r="SF234" s="20"/>
      <c r="SG234" s="20"/>
      <c r="SH234" s="20"/>
      <c r="SI234" s="20"/>
      <c r="SJ234" s="20"/>
      <c r="SK234" s="20"/>
      <c r="SL234" s="20"/>
      <c r="SM234" s="20"/>
      <c r="SN234" s="20"/>
      <c r="SO234" s="20"/>
      <c r="SP234" s="20"/>
      <c r="SQ234" s="20"/>
      <c r="SR234" s="20"/>
      <c r="SS234" s="20"/>
      <c r="ST234" s="20"/>
      <c r="SU234" s="20"/>
      <c r="SV234" s="20"/>
      <c r="SW234" s="20"/>
      <c r="SX234" s="20"/>
      <c r="SY234" s="20"/>
      <c r="SZ234" s="20"/>
      <c r="TA234" s="20"/>
      <c r="TB234" s="20"/>
      <c r="TC234" s="20"/>
      <c r="TD234" s="20"/>
      <c r="TE234" s="20"/>
      <c r="TF234" s="20"/>
      <c r="TG234" s="20"/>
      <c r="TH234" s="20"/>
      <c r="TI234" s="20"/>
      <c r="TJ234" s="20"/>
      <c r="TK234" s="20"/>
      <c r="TL234" s="20"/>
      <c r="TM234" s="20"/>
      <c r="TN234" s="20"/>
      <c r="TO234" s="20"/>
      <c r="TP234" s="20"/>
      <c r="TQ234" s="20"/>
      <c r="TR234" s="20"/>
      <c r="TS234" s="20"/>
      <c r="TT234" s="20"/>
      <c r="TU234" s="20"/>
      <c r="TV234" s="20"/>
      <c r="TW234" s="20"/>
      <c r="TX234" s="20"/>
      <c r="TY234" s="20"/>
      <c r="TZ234" s="20"/>
      <c r="UA234" s="20"/>
      <c r="UB234" s="20"/>
      <c r="UC234" s="20"/>
      <c r="UD234" s="20"/>
      <c r="UE234" s="20"/>
      <c r="UF234" s="20"/>
      <c r="UG234" s="20"/>
      <c r="UH234" s="20"/>
      <c r="UI234" s="20"/>
      <c r="UJ234" s="20"/>
      <c r="UK234" s="20"/>
      <c r="UL234" s="20"/>
      <c r="UM234" s="20"/>
      <c r="UN234" s="20"/>
      <c r="UO234" s="20"/>
      <c r="UP234" s="20"/>
      <c r="UQ234" s="20"/>
      <c r="UR234" s="20"/>
      <c r="US234" s="20"/>
      <c r="UT234" s="20"/>
      <c r="UU234" s="20"/>
      <c r="UV234" s="20"/>
      <c r="UW234" s="20"/>
      <c r="UX234" s="20"/>
      <c r="UY234" s="20"/>
      <c r="UZ234" s="20"/>
      <c r="VA234" s="20"/>
      <c r="VB234" s="20"/>
      <c r="VC234" s="20"/>
      <c r="VD234" s="20"/>
      <c r="VE234" s="20"/>
      <c r="VF234" s="20"/>
      <c r="VG234" s="20"/>
      <c r="VH234" s="20"/>
      <c r="VI234" s="20"/>
      <c r="VJ234" s="20"/>
      <c r="VK234" s="20"/>
      <c r="VL234" s="20"/>
      <c r="VM234" s="20"/>
      <c r="VN234" s="20"/>
      <c r="VO234" s="20"/>
      <c r="VP234" s="20"/>
      <c r="VQ234" s="20"/>
      <c r="VR234" s="20"/>
      <c r="VS234" s="20"/>
      <c r="VT234" s="20"/>
      <c r="VU234" s="20"/>
      <c r="VV234" s="20"/>
      <c r="VW234" s="20"/>
      <c r="VX234" s="20"/>
      <c r="VY234" s="20"/>
      <c r="VZ234" s="20"/>
      <c r="WA234" s="20"/>
      <c r="WB234" s="20"/>
      <c r="WC234" s="20"/>
      <c r="WD234" s="20"/>
      <c r="WE234" s="20"/>
      <c r="WF234" s="20"/>
      <c r="WG234" s="20"/>
      <c r="WH234" s="20"/>
      <c r="WI234" s="20"/>
      <c r="WJ234" s="20"/>
      <c r="WK234" s="20"/>
      <c r="WL234" s="20"/>
      <c r="WM234" s="20"/>
      <c r="WN234" s="20"/>
      <c r="WO234" s="20"/>
      <c r="WP234" s="20"/>
      <c r="WQ234" s="20"/>
      <c r="WR234" s="20"/>
      <c r="WS234" s="20"/>
      <c r="WT234" s="20"/>
      <c r="WU234" s="20"/>
      <c r="WV234" s="20"/>
      <c r="WW234" s="20"/>
      <c r="WX234" s="20"/>
      <c r="WY234" s="20"/>
      <c r="WZ234" s="20"/>
      <c r="XA234" s="20"/>
      <c r="XB234" s="20"/>
      <c r="XC234" s="20"/>
      <c r="XD234" s="20"/>
      <c r="XE234" s="20"/>
      <c r="XF234" s="20"/>
      <c r="XG234" s="20"/>
      <c r="XH234" s="20"/>
      <c r="XI234" s="20"/>
      <c r="XJ234" s="20"/>
      <c r="XK234" s="20"/>
      <c r="XL234" s="20"/>
      <c r="XM234" s="20"/>
      <c r="XN234" s="20"/>
      <c r="XO234" s="20"/>
      <c r="XP234" s="20"/>
      <c r="XQ234" s="20"/>
      <c r="XR234" s="20"/>
      <c r="XS234" s="20"/>
      <c r="XT234" s="20"/>
      <c r="XU234" s="20"/>
      <c r="XV234" s="20"/>
      <c r="XW234" s="20"/>
      <c r="XX234" s="20"/>
      <c r="XY234" s="20"/>
      <c r="XZ234" s="20"/>
      <c r="YA234" s="20"/>
      <c r="YB234" s="20"/>
      <c r="YC234" s="20"/>
      <c r="YD234" s="20"/>
      <c r="YE234" s="20"/>
      <c r="YF234" s="20"/>
      <c r="YG234" s="20"/>
      <c r="YH234" s="20"/>
      <c r="YI234" s="20"/>
      <c r="YJ234" s="20"/>
      <c r="YK234" s="20"/>
      <c r="YL234" s="20"/>
      <c r="YM234" s="20"/>
      <c r="YN234" s="20"/>
      <c r="YO234" s="20"/>
      <c r="YP234" s="20"/>
      <c r="YQ234" s="20"/>
      <c r="YR234" s="20"/>
      <c r="YS234" s="20"/>
      <c r="YT234" s="20"/>
      <c r="YU234" s="20"/>
      <c r="YV234" s="20"/>
      <c r="YW234" s="20"/>
      <c r="YX234" s="20"/>
      <c r="YY234" s="20"/>
      <c r="YZ234" s="20"/>
      <c r="ZA234" s="20"/>
      <c r="ZB234" s="20"/>
      <c r="ZC234" s="20"/>
      <c r="ZD234" s="20"/>
      <c r="ZE234" s="20"/>
      <c r="ZF234" s="20"/>
      <c r="ZG234" s="20"/>
      <c r="ZH234" s="20"/>
      <c r="ZI234" s="20"/>
      <c r="ZJ234" s="20"/>
      <c r="ZK234" s="20"/>
      <c r="ZL234" s="20"/>
      <c r="ZM234" s="20"/>
      <c r="ZN234" s="20"/>
      <c r="ZO234" s="20"/>
      <c r="ZP234" s="20"/>
      <c r="ZQ234" s="20"/>
      <c r="ZR234" s="20"/>
      <c r="ZS234" s="20"/>
      <c r="ZT234" s="20"/>
      <c r="ZU234" s="20"/>
      <c r="ZV234" s="20"/>
      <c r="ZW234" s="20"/>
      <c r="ZX234" s="20"/>
      <c r="ZY234" s="20"/>
      <c r="ZZ234" s="20"/>
      <c r="AAA234" s="20"/>
      <c r="AAB234" s="20"/>
      <c r="AAC234" s="20"/>
      <c r="AAD234" s="20"/>
      <c r="AAE234" s="20"/>
      <c r="AAF234" s="20"/>
      <c r="AAG234" s="20"/>
      <c r="AAH234" s="20"/>
      <c r="AAI234" s="20"/>
      <c r="AAJ234" s="20"/>
      <c r="AAK234" s="20"/>
      <c r="AAL234" s="20"/>
      <c r="AAM234" s="20"/>
      <c r="AAN234" s="20"/>
      <c r="AAO234" s="20"/>
      <c r="AAP234" s="20"/>
      <c r="AAQ234" s="20"/>
      <c r="AAR234" s="20"/>
      <c r="AAS234" s="20"/>
      <c r="AAT234" s="20"/>
      <c r="AAU234" s="20"/>
      <c r="AAV234" s="20"/>
      <c r="AAW234" s="20"/>
      <c r="AAX234" s="20"/>
      <c r="AAY234" s="20"/>
      <c r="AAZ234" s="20"/>
      <c r="ABA234" s="20"/>
      <c r="ABB234" s="20"/>
      <c r="ABC234" s="19"/>
    </row>
    <row r="235" spans="1:731" s="3" customFormat="1" ht="117" customHeight="1" x14ac:dyDescent="0.2">
      <c r="A235" s="172" t="s">
        <v>54</v>
      </c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  <c r="IW235" s="20"/>
      <c r="IX235" s="20"/>
      <c r="IY235" s="20"/>
      <c r="IZ235" s="20"/>
      <c r="JA235" s="20"/>
      <c r="JB235" s="20"/>
      <c r="JC235" s="20"/>
      <c r="JD235" s="20"/>
      <c r="JE235" s="20"/>
      <c r="JF235" s="20"/>
      <c r="JG235" s="20"/>
      <c r="JH235" s="20"/>
      <c r="JI235" s="20"/>
      <c r="JJ235" s="20"/>
      <c r="JK235" s="20"/>
      <c r="JL235" s="20"/>
      <c r="JM235" s="20"/>
      <c r="JN235" s="20"/>
      <c r="JO235" s="20"/>
      <c r="JP235" s="20"/>
      <c r="JQ235" s="20"/>
      <c r="JR235" s="20"/>
      <c r="JS235" s="20"/>
      <c r="JT235" s="20"/>
      <c r="JU235" s="20"/>
      <c r="JV235" s="20"/>
      <c r="JW235" s="20"/>
      <c r="JX235" s="20"/>
      <c r="JY235" s="20"/>
      <c r="JZ235" s="20"/>
      <c r="KA235" s="20"/>
      <c r="KB235" s="20"/>
      <c r="KC235" s="20"/>
      <c r="KD235" s="20"/>
      <c r="KE235" s="20"/>
      <c r="KF235" s="20"/>
      <c r="KG235" s="20"/>
      <c r="KH235" s="20"/>
      <c r="KI235" s="20"/>
      <c r="KJ235" s="20"/>
      <c r="KK235" s="20"/>
      <c r="KL235" s="20"/>
      <c r="KM235" s="20"/>
      <c r="KN235" s="20"/>
      <c r="KO235" s="20"/>
      <c r="KP235" s="20"/>
      <c r="KQ235" s="20"/>
      <c r="KR235" s="20"/>
      <c r="KS235" s="20"/>
      <c r="KT235" s="20"/>
      <c r="KU235" s="20"/>
      <c r="KV235" s="20"/>
      <c r="KW235" s="20"/>
      <c r="KX235" s="20"/>
      <c r="KY235" s="20"/>
      <c r="KZ235" s="20"/>
      <c r="LA235" s="20"/>
      <c r="LB235" s="20"/>
      <c r="LC235" s="20"/>
      <c r="LD235" s="20"/>
      <c r="LE235" s="20"/>
      <c r="LF235" s="20"/>
      <c r="LG235" s="20"/>
      <c r="LH235" s="20"/>
      <c r="LI235" s="20"/>
      <c r="LJ235" s="20"/>
      <c r="LK235" s="20"/>
      <c r="LL235" s="20"/>
      <c r="LM235" s="20"/>
      <c r="LN235" s="20"/>
      <c r="LO235" s="20"/>
      <c r="LP235" s="20"/>
      <c r="LQ235" s="20"/>
      <c r="LR235" s="20"/>
      <c r="LS235" s="20"/>
      <c r="LT235" s="20"/>
      <c r="LU235" s="20"/>
      <c r="LV235" s="20"/>
      <c r="LW235" s="20"/>
      <c r="LX235" s="20"/>
      <c r="LY235" s="20"/>
      <c r="LZ235" s="20"/>
      <c r="MA235" s="20"/>
      <c r="MB235" s="20"/>
      <c r="MC235" s="20"/>
      <c r="MD235" s="20"/>
      <c r="ME235" s="20"/>
      <c r="MF235" s="20"/>
      <c r="MG235" s="20"/>
      <c r="MH235" s="20"/>
      <c r="MI235" s="20"/>
      <c r="MJ235" s="20"/>
      <c r="MK235" s="20"/>
      <c r="ML235" s="20"/>
      <c r="MM235" s="20"/>
      <c r="MN235" s="20"/>
      <c r="MO235" s="20"/>
      <c r="MP235" s="20"/>
      <c r="MQ235" s="20"/>
      <c r="MR235" s="20"/>
      <c r="MS235" s="20"/>
      <c r="MT235" s="20"/>
      <c r="MU235" s="20"/>
      <c r="MV235" s="20"/>
      <c r="MW235" s="20"/>
      <c r="MX235" s="20"/>
      <c r="MY235" s="20"/>
      <c r="MZ235" s="20"/>
      <c r="NA235" s="20"/>
      <c r="NB235" s="20"/>
      <c r="NC235" s="20"/>
      <c r="ND235" s="20"/>
      <c r="NE235" s="20"/>
      <c r="NF235" s="20"/>
      <c r="NG235" s="20"/>
      <c r="NH235" s="20"/>
      <c r="NI235" s="20"/>
      <c r="NJ235" s="20"/>
      <c r="NK235" s="20"/>
      <c r="NL235" s="20"/>
      <c r="NM235" s="20"/>
      <c r="NN235" s="20"/>
      <c r="NO235" s="20"/>
      <c r="NP235" s="20"/>
      <c r="NQ235" s="20"/>
      <c r="NR235" s="20"/>
      <c r="NS235" s="20"/>
      <c r="NT235" s="20"/>
      <c r="NU235" s="20"/>
      <c r="NV235" s="20"/>
      <c r="NW235" s="20"/>
      <c r="NX235" s="20"/>
      <c r="NY235" s="20"/>
      <c r="NZ235" s="20"/>
      <c r="OA235" s="20"/>
      <c r="OB235" s="20"/>
      <c r="OC235" s="20"/>
      <c r="OD235" s="20"/>
      <c r="OE235" s="20"/>
      <c r="OF235" s="20"/>
      <c r="OG235" s="20"/>
      <c r="OH235" s="20"/>
      <c r="OI235" s="20"/>
      <c r="OJ235" s="20"/>
      <c r="OK235" s="20"/>
      <c r="OL235" s="20"/>
      <c r="OM235" s="20"/>
      <c r="ON235" s="20"/>
      <c r="OO235" s="20"/>
      <c r="OP235" s="20"/>
      <c r="OQ235" s="20"/>
      <c r="OR235" s="20"/>
      <c r="OS235" s="20"/>
      <c r="OT235" s="20"/>
      <c r="OU235" s="20"/>
      <c r="OV235" s="20"/>
      <c r="OW235" s="20"/>
      <c r="OX235" s="20"/>
      <c r="OY235" s="20"/>
      <c r="OZ235" s="20"/>
      <c r="PA235" s="20"/>
      <c r="PB235" s="20"/>
      <c r="PC235" s="20"/>
      <c r="PD235" s="20"/>
      <c r="PE235" s="20"/>
      <c r="PF235" s="20"/>
      <c r="PG235" s="20"/>
      <c r="PH235" s="20"/>
      <c r="PI235" s="20"/>
      <c r="PJ235" s="20"/>
      <c r="PK235" s="20"/>
      <c r="PL235" s="20"/>
      <c r="PM235" s="20"/>
      <c r="PN235" s="20"/>
      <c r="PO235" s="20"/>
      <c r="PP235" s="20"/>
      <c r="PQ235" s="20"/>
      <c r="PR235" s="20"/>
      <c r="PS235" s="20"/>
      <c r="PT235" s="20"/>
      <c r="PU235" s="20"/>
      <c r="PV235" s="20"/>
      <c r="PW235" s="20"/>
      <c r="PX235" s="20"/>
      <c r="PY235" s="20"/>
      <c r="PZ235" s="20"/>
      <c r="QA235" s="20"/>
      <c r="QB235" s="20"/>
      <c r="QC235" s="20"/>
      <c r="QD235" s="20"/>
      <c r="QE235" s="20"/>
      <c r="QF235" s="20"/>
      <c r="QG235" s="20"/>
      <c r="QH235" s="20"/>
      <c r="QI235" s="20"/>
      <c r="QJ235" s="20"/>
      <c r="QK235" s="20"/>
      <c r="QL235" s="20"/>
      <c r="QM235" s="20"/>
      <c r="QN235" s="20"/>
      <c r="QO235" s="20"/>
      <c r="QP235" s="20"/>
      <c r="QQ235" s="20"/>
      <c r="QR235" s="20"/>
      <c r="QS235" s="20"/>
      <c r="QT235" s="20"/>
      <c r="QU235" s="20"/>
      <c r="QV235" s="20"/>
      <c r="QW235" s="20"/>
      <c r="QX235" s="20"/>
      <c r="QY235" s="20"/>
      <c r="QZ235" s="20"/>
      <c r="RA235" s="20"/>
      <c r="RB235" s="20"/>
      <c r="RC235" s="20"/>
      <c r="RD235" s="20"/>
      <c r="RE235" s="20"/>
      <c r="RF235" s="20"/>
      <c r="RG235" s="20"/>
      <c r="RH235" s="20"/>
      <c r="RI235" s="20"/>
      <c r="RJ235" s="20"/>
      <c r="RK235" s="20"/>
      <c r="RL235" s="20"/>
      <c r="RM235" s="20"/>
      <c r="RN235" s="20"/>
      <c r="RO235" s="20"/>
      <c r="RP235" s="20"/>
      <c r="RQ235" s="20"/>
      <c r="RR235" s="20"/>
      <c r="RS235" s="20"/>
      <c r="RT235" s="20"/>
      <c r="RU235" s="20"/>
      <c r="RV235" s="20"/>
      <c r="RW235" s="20"/>
      <c r="RX235" s="20"/>
      <c r="RY235" s="20"/>
      <c r="RZ235" s="20"/>
      <c r="SA235" s="20"/>
      <c r="SB235" s="20"/>
      <c r="SC235" s="20"/>
      <c r="SD235" s="20"/>
      <c r="SE235" s="20"/>
      <c r="SF235" s="20"/>
      <c r="SG235" s="20"/>
      <c r="SH235" s="20"/>
      <c r="SI235" s="20"/>
      <c r="SJ235" s="20"/>
      <c r="SK235" s="20"/>
      <c r="SL235" s="20"/>
      <c r="SM235" s="20"/>
      <c r="SN235" s="20"/>
      <c r="SO235" s="20"/>
      <c r="SP235" s="20"/>
      <c r="SQ235" s="20"/>
      <c r="SR235" s="20"/>
      <c r="SS235" s="20"/>
      <c r="ST235" s="20"/>
      <c r="SU235" s="20"/>
      <c r="SV235" s="20"/>
      <c r="SW235" s="20"/>
      <c r="SX235" s="20"/>
      <c r="SY235" s="20"/>
      <c r="SZ235" s="20"/>
      <c r="TA235" s="20"/>
      <c r="TB235" s="20"/>
      <c r="TC235" s="20"/>
      <c r="TD235" s="20"/>
      <c r="TE235" s="20"/>
      <c r="TF235" s="20"/>
      <c r="TG235" s="20"/>
      <c r="TH235" s="20"/>
      <c r="TI235" s="20"/>
      <c r="TJ235" s="20"/>
      <c r="TK235" s="20"/>
      <c r="TL235" s="20"/>
      <c r="TM235" s="20"/>
      <c r="TN235" s="20"/>
      <c r="TO235" s="20"/>
      <c r="TP235" s="20"/>
      <c r="TQ235" s="20"/>
      <c r="TR235" s="20"/>
      <c r="TS235" s="20"/>
      <c r="TT235" s="20"/>
      <c r="TU235" s="20"/>
      <c r="TV235" s="20"/>
      <c r="TW235" s="20"/>
      <c r="TX235" s="20"/>
      <c r="TY235" s="20"/>
      <c r="TZ235" s="20"/>
      <c r="UA235" s="20"/>
      <c r="UB235" s="20"/>
      <c r="UC235" s="20"/>
      <c r="UD235" s="20"/>
      <c r="UE235" s="20"/>
      <c r="UF235" s="20"/>
      <c r="UG235" s="20"/>
      <c r="UH235" s="20"/>
      <c r="UI235" s="20"/>
      <c r="UJ235" s="20"/>
      <c r="UK235" s="20"/>
      <c r="UL235" s="20"/>
      <c r="UM235" s="20"/>
      <c r="UN235" s="20"/>
      <c r="UO235" s="20"/>
      <c r="UP235" s="20"/>
      <c r="UQ235" s="20"/>
      <c r="UR235" s="20"/>
      <c r="US235" s="20"/>
      <c r="UT235" s="20"/>
      <c r="UU235" s="20"/>
      <c r="UV235" s="20"/>
      <c r="UW235" s="20"/>
      <c r="UX235" s="20"/>
      <c r="UY235" s="20"/>
      <c r="UZ235" s="20"/>
      <c r="VA235" s="20"/>
      <c r="VB235" s="20"/>
      <c r="VC235" s="20"/>
      <c r="VD235" s="20"/>
      <c r="VE235" s="20"/>
      <c r="VF235" s="20"/>
      <c r="VG235" s="20"/>
      <c r="VH235" s="20"/>
      <c r="VI235" s="20"/>
      <c r="VJ235" s="20"/>
      <c r="VK235" s="20"/>
      <c r="VL235" s="20"/>
      <c r="VM235" s="20"/>
      <c r="VN235" s="20"/>
      <c r="VO235" s="20"/>
      <c r="VP235" s="20"/>
      <c r="VQ235" s="20"/>
      <c r="VR235" s="20"/>
      <c r="VS235" s="20"/>
      <c r="VT235" s="20"/>
      <c r="VU235" s="20"/>
      <c r="VV235" s="20"/>
      <c r="VW235" s="20"/>
      <c r="VX235" s="20"/>
      <c r="VY235" s="20"/>
      <c r="VZ235" s="20"/>
      <c r="WA235" s="20"/>
      <c r="WB235" s="20"/>
      <c r="WC235" s="20"/>
      <c r="WD235" s="20"/>
      <c r="WE235" s="20"/>
      <c r="WF235" s="20"/>
      <c r="WG235" s="20"/>
      <c r="WH235" s="20"/>
      <c r="WI235" s="20"/>
      <c r="WJ235" s="20"/>
      <c r="WK235" s="20"/>
      <c r="WL235" s="20"/>
      <c r="WM235" s="20"/>
      <c r="WN235" s="20"/>
      <c r="WO235" s="20"/>
      <c r="WP235" s="20"/>
      <c r="WQ235" s="20"/>
      <c r="WR235" s="20"/>
      <c r="WS235" s="20"/>
      <c r="WT235" s="20"/>
      <c r="WU235" s="20"/>
      <c r="WV235" s="20"/>
      <c r="WW235" s="20"/>
      <c r="WX235" s="20"/>
      <c r="WY235" s="20"/>
      <c r="WZ235" s="20"/>
      <c r="XA235" s="20"/>
      <c r="XB235" s="20"/>
      <c r="XC235" s="20"/>
      <c r="XD235" s="20"/>
      <c r="XE235" s="20"/>
      <c r="XF235" s="20"/>
      <c r="XG235" s="20"/>
      <c r="XH235" s="20"/>
      <c r="XI235" s="20"/>
      <c r="XJ235" s="20"/>
      <c r="XK235" s="20"/>
      <c r="XL235" s="20"/>
      <c r="XM235" s="20"/>
      <c r="XN235" s="20"/>
      <c r="XO235" s="20"/>
      <c r="XP235" s="20"/>
      <c r="XQ235" s="20"/>
      <c r="XR235" s="20"/>
      <c r="XS235" s="20"/>
      <c r="XT235" s="20"/>
      <c r="XU235" s="20"/>
      <c r="XV235" s="20"/>
      <c r="XW235" s="20"/>
      <c r="XX235" s="20"/>
      <c r="XY235" s="20"/>
      <c r="XZ235" s="20"/>
      <c r="YA235" s="20"/>
      <c r="YB235" s="20"/>
      <c r="YC235" s="20"/>
      <c r="YD235" s="20"/>
      <c r="YE235" s="20"/>
      <c r="YF235" s="20"/>
      <c r="YG235" s="20"/>
      <c r="YH235" s="20"/>
      <c r="YI235" s="20"/>
      <c r="YJ235" s="20"/>
      <c r="YK235" s="20"/>
      <c r="YL235" s="20"/>
      <c r="YM235" s="20"/>
      <c r="YN235" s="20"/>
      <c r="YO235" s="20"/>
      <c r="YP235" s="20"/>
      <c r="YQ235" s="20"/>
      <c r="YR235" s="20"/>
      <c r="YS235" s="20"/>
      <c r="YT235" s="20"/>
      <c r="YU235" s="20"/>
      <c r="YV235" s="20"/>
      <c r="YW235" s="20"/>
      <c r="YX235" s="20"/>
      <c r="YY235" s="20"/>
      <c r="YZ235" s="20"/>
      <c r="ZA235" s="20"/>
      <c r="ZB235" s="20"/>
      <c r="ZC235" s="20"/>
      <c r="ZD235" s="20"/>
      <c r="ZE235" s="20"/>
      <c r="ZF235" s="20"/>
      <c r="ZG235" s="20"/>
      <c r="ZH235" s="20"/>
      <c r="ZI235" s="20"/>
      <c r="ZJ235" s="20"/>
      <c r="ZK235" s="20"/>
      <c r="ZL235" s="20"/>
      <c r="ZM235" s="20"/>
      <c r="ZN235" s="20"/>
      <c r="ZO235" s="20"/>
      <c r="ZP235" s="20"/>
      <c r="ZQ235" s="20"/>
      <c r="ZR235" s="20"/>
      <c r="ZS235" s="20"/>
      <c r="ZT235" s="20"/>
      <c r="ZU235" s="20"/>
      <c r="ZV235" s="20"/>
      <c r="ZW235" s="20"/>
      <c r="ZX235" s="20"/>
      <c r="ZY235" s="20"/>
      <c r="ZZ235" s="20"/>
      <c r="AAA235" s="20"/>
      <c r="AAB235" s="20"/>
      <c r="AAC235" s="20"/>
      <c r="AAD235" s="20"/>
      <c r="AAE235" s="20"/>
      <c r="AAF235" s="20"/>
      <c r="AAG235" s="20"/>
      <c r="AAH235" s="20"/>
      <c r="AAI235" s="20"/>
      <c r="AAJ235" s="20"/>
      <c r="AAK235" s="20"/>
      <c r="AAL235" s="20"/>
      <c r="AAM235" s="20"/>
      <c r="AAN235" s="20"/>
      <c r="AAO235" s="20"/>
      <c r="AAP235" s="20"/>
      <c r="AAQ235" s="20"/>
      <c r="AAR235" s="20"/>
      <c r="AAS235" s="20"/>
      <c r="AAT235" s="20"/>
      <c r="AAU235" s="20"/>
      <c r="AAV235" s="20"/>
      <c r="AAW235" s="20"/>
      <c r="AAX235" s="20"/>
      <c r="AAY235" s="20"/>
      <c r="AAZ235" s="20"/>
      <c r="ABA235" s="20"/>
      <c r="ABB235" s="20"/>
      <c r="ABC235" s="19"/>
    </row>
    <row r="236" spans="1:731" ht="43.5" customHeight="1" x14ac:dyDescent="0.2">
      <c r="A236" s="80" t="s">
        <v>163</v>
      </c>
      <c r="B236" s="82" t="s">
        <v>164</v>
      </c>
      <c r="C236" s="82">
        <v>14</v>
      </c>
      <c r="D236" s="83"/>
      <c r="E236" s="83">
        <v>14</v>
      </c>
      <c r="F236" s="83"/>
      <c r="G236" s="82">
        <v>0</v>
      </c>
      <c r="H236" s="83"/>
      <c r="I236" s="79"/>
      <c r="J236" s="78"/>
      <c r="K236" s="78"/>
      <c r="L236" s="78"/>
      <c r="M236" s="78"/>
      <c r="N236" s="78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  <c r="IW236" s="20"/>
      <c r="IX236" s="20"/>
      <c r="IY236" s="20"/>
      <c r="IZ236" s="20"/>
      <c r="JA236" s="20"/>
      <c r="JB236" s="20"/>
      <c r="JC236" s="20"/>
      <c r="JD236" s="20"/>
      <c r="JE236" s="20"/>
      <c r="JF236" s="20"/>
      <c r="JG236" s="20"/>
      <c r="JH236" s="20"/>
      <c r="JI236" s="20"/>
      <c r="JJ236" s="20"/>
      <c r="JK236" s="20"/>
      <c r="JL236" s="20"/>
      <c r="JM236" s="20"/>
      <c r="JN236" s="20"/>
      <c r="JO236" s="20"/>
      <c r="JP236" s="20"/>
      <c r="JQ236" s="20"/>
      <c r="JR236" s="20"/>
      <c r="JS236" s="20"/>
      <c r="JT236" s="20"/>
      <c r="JU236" s="20"/>
      <c r="JV236" s="20"/>
      <c r="JW236" s="20"/>
      <c r="JX236" s="20"/>
      <c r="JY236" s="20"/>
      <c r="JZ236" s="20"/>
      <c r="KA236" s="20"/>
      <c r="KB236" s="20"/>
      <c r="KC236" s="20"/>
      <c r="KD236" s="20"/>
      <c r="KE236" s="20"/>
      <c r="KF236" s="20"/>
      <c r="KG236" s="20"/>
      <c r="KH236" s="20"/>
      <c r="KI236" s="20"/>
      <c r="KJ236" s="20"/>
      <c r="KK236" s="20"/>
      <c r="KL236" s="20"/>
      <c r="KM236" s="20"/>
      <c r="KN236" s="20"/>
      <c r="KO236" s="20"/>
      <c r="KP236" s="20"/>
      <c r="KQ236" s="20"/>
      <c r="KR236" s="20"/>
      <c r="KS236" s="20"/>
      <c r="KT236" s="20"/>
      <c r="KU236" s="20"/>
      <c r="KV236" s="20"/>
      <c r="KW236" s="20"/>
      <c r="KX236" s="20"/>
      <c r="KY236" s="20"/>
      <c r="KZ236" s="20"/>
      <c r="LA236" s="20"/>
      <c r="LB236" s="20"/>
      <c r="LC236" s="20"/>
      <c r="LD236" s="20"/>
      <c r="LE236" s="20"/>
      <c r="LF236" s="20"/>
      <c r="LG236" s="20"/>
      <c r="LH236" s="20"/>
      <c r="LI236" s="20"/>
      <c r="LJ236" s="20"/>
      <c r="LK236" s="20"/>
      <c r="LL236" s="20"/>
      <c r="LM236" s="20"/>
      <c r="LN236" s="20"/>
      <c r="LO236" s="20"/>
      <c r="LP236" s="20"/>
      <c r="LQ236" s="20"/>
      <c r="LR236" s="20"/>
      <c r="LS236" s="20"/>
      <c r="LT236" s="20"/>
      <c r="LU236" s="20"/>
      <c r="LV236" s="20"/>
      <c r="LW236" s="20"/>
      <c r="LX236" s="20"/>
      <c r="LY236" s="20"/>
      <c r="LZ236" s="20"/>
      <c r="MA236" s="20"/>
      <c r="MB236" s="20"/>
      <c r="MC236" s="20"/>
      <c r="MD236" s="20"/>
      <c r="ME236" s="20"/>
      <c r="MF236" s="20"/>
      <c r="MG236" s="20"/>
      <c r="MH236" s="20"/>
      <c r="MI236" s="20"/>
      <c r="MJ236" s="20"/>
      <c r="MK236" s="20"/>
      <c r="ML236" s="20"/>
      <c r="MM236" s="20"/>
      <c r="MN236" s="20"/>
      <c r="MO236" s="20"/>
      <c r="MP236" s="20"/>
      <c r="MQ236" s="20"/>
      <c r="MR236" s="20"/>
      <c r="MS236" s="20"/>
      <c r="MT236" s="20"/>
      <c r="MU236" s="20"/>
      <c r="MV236" s="20"/>
      <c r="MW236" s="20"/>
      <c r="MX236" s="20"/>
      <c r="MY236" s="20"/>
      <c r="MZ236" s="20"/>
      <c r="NA236" s="20"/>
      <c r="NB236" s="20"/>
      <c r="NC236" s="20"/>
      <c r="ND236" s="20"/>
      <c r="NE236" s="20"/>
      <c r="NF236" s="20"/>
      <c r="NG236" s="20"/>
      <c r="NH236" s="20"/>
      <c r="NI236" s="20"/>
      <c r="NJ236" s="20"/>
      <c r="NK236" s="20"/>
      <c r="NL236" s="20"/>
      <c r="NM236" s="20"/>
      <c r="NN236" s="20"/>
      <c r="NO236" s="20"/>
      <c r="NP236" s="20"/>
      <c r="NQ236" s="20"/>
      <c r="NR236" s="20"/>
      <c r="NS236" s="20"/>
      <c r="NT236" s="20"/>
      <c r="NU236" s="20"/>
      <c r="NV236" s="20"/>
      <c r="NW236" s="20"/>
      <c r="NX236" s="20"/>
      <c r="NY236" s="20"/>
      <c r="NZ236" s="20"/>
      <c r="OA236" s="20"/>
      <c r="OB236" s="20"/>
      <c r="OC236" s="20"/>
      <c r="OD236" s="20"/>
      <c r="OE236" s="20"/>
      <c r="OF236" s="20"/>
      <c r="OG236" s="20"/>
      <c r="OH236" s="20"/>
      <c r="OI236" s="20"/>
      <c r="OJ236" s="20"/>
      <c r="OK236" s="20"/>
      <c r="OL236" s="20"/>
      <c r="OM236" s="20"/>
      <c r="ON236" s="20"/>
      <c r="OO236" s="20"/>
      <c r="OP236" s="20"/>
      <c r="OQ236" s="20"/>
      <c r="OR236" s="20"/>
      <c r="OS236" s="20"/>
      <c r="OT236" s="20"/>
      <c r="OU236" s="20"/>
      <c r="OV236" s="20"/>
      <c r="OW236" s="20"/>
      <c r="OX236" s="20"/>
      <c r="OY236" s="20"/>
      <c r="OZ236" s="20"/>
      <c r="PA236" s="20"/>
      <c r="PB236" s="20"/>
      <c r="PC236" s="20"/>
      <c r="PD236" s="20"/>
      <c r="PE236" s="20"/>
      <c r="PF236" s="20"/>
      <c r="PG236" s="20"/>
      <c r="PH236" s="20"/>
      <c r="PI236" s="20"/>
      <c r="PJ236" s="20"/>
      <c r="PK236" s="20"/>
      <c r="PL236" s="20"/>
      <c r="PM236" s="20"/>
      <c r="PN236" s="20"/>
      <c r="PO236" s="20"/>
      <c r="PP236" s="20"/>
      <c r="PQ236" s="20"/>
      <c r="PR236" s="20"/>
      <c r="PS236" s="20"/>
      <c r="PT236" s="20"/>
      <c r="PU236" s="20"/>
      <c r="PV236" s="20"/>
      <c r="PW236" s="20"/>
      <c r="PX236" s="20"/>
      <c r="PY236" s="20"/>
      <c r="PZ236" s="20"/>
      <c r="QA236" s="20"/>
      <c r="QB236" s="20"/>
      <c r="QC236" s="20"/>
      <c r="QD236" s="20"/>
      <c r="QE236" s="20"/>
      <c r="QF236" s="20"/>
      <c r="QG236" s="20"/>
      <c r="QH236" s="20"/>
      <c r="QI236" s="20"/>
      <c r="QJ236" s="20"/>
      <c r="QK236" s="20"/>
      <c r="QL236" s="20"/>
      <c r="QM236" s="20"/>
      <c r="QN236" s="20"/>
      <c r="QO236" s="20"/>
      <c r="QP236" s="20"/>
      <c r="QQ236" s="20"/>
      <c r="QR236" s="20"/>
      <c r="QS236" s="20"/>
      <c r="QT236" s="20"/>
      <c r="QU236" s="20"/>
      <c r="QV236" s="20"/>
      <c r="QW236" s="20"/>
      <c r="QX236" s="20"/>
      <c r="QY236" s="20"/>
      <c r="QZ236" s="20"/>
      <c r="RA236" s="20"/>
      <c r="RB236" s="20"/>
      <c r="RC236" s="20"/>
      <c r="RD236" s="20"/>
      <c r="RE236" s="20"/>
      <c r="RF236" s="20"/>
      <c r="RG236" s="20"/>
      <c r="RH236" s="20"/>
      <c r="RI236" s="20"/>
      <c r="RJ236" s="20"/>
      <c r="RK236" s="20"/>
      <c r="RL236" s="20"/>
      <c r="RM236" s="20"/>
      <c r="RN236" s="20"/>
      <c r="RO236" s="20"/>
      <c r="RP236" s="20"/>
      <c r="RQ236" s="20"/>
      <c r="RR236" s="20"/>
      <c r="RS236" s="20"/>
      <c r="RT236" s="20"/>
      <c r="RU236" s="20"/>
      <c r="RV236" s="20"/>
      <c r="RW236" s="20"/>
      <c r="RX236" s="20"/>
      <c r="RY236" s="20"/>
      <c r="RZ236" s="20"/>
      <c r="SA236" s="20"/>
      <c r="SB236" s="20"/>
      <c r="SC236" s="20"/>
      <c r="SD236" s="20"/>
      <c r="SE236" s="20"/>
      <c r="SF236" s="20"/>
      <c r="SG236" s="20"/>
      <c r="SH236" s="20"/>
      <c r="SI236" s="20"/>
      <c r="SJ236" s="20"/>
      <c r="SK236" s="20"/>
      <c r="SL236" s="20"/>
      <c r="SM236" s="20"/>
      <c r="SN236" s="20"/>
      <c r="SO236" s="20"/>
      <c r="SP236" s="20"/>
      <c r="SQ236" s="20"/>
      <c r="SR236" s="20"/>
      <c r="SS236" s="20"/>
      <c r="ST236" s="20"/>
      <c r="SU236" s="20"/>
      <c r="SV236" s="20"/>
      <c r="SW236" s="20"/>
      <c r="SX236" s="20"/>
      <c r="SY236" s="20"/>
      <c r="SZ236" s="20"/>
      <c r="TA236" s="20"/>
      <c r="TB236" s="20"/>
      <c r="TC236" s="20"/>
      <c r="TD236" s="20"/>
      <c r="TE236" s="20"/>
      <c r="TF236" s="20"/>
      <c r="TG236" s="20"/>
      <c r="TH236" s="20"/>
      <c r="TI236" s="20"/>
      <c r="TJ236" s="20"/>
      <c r="TK236" s="20"/>
      <c r="TL236" s="20"/>
      <c r="TM236" s="20"/>
      <c r="TN236" s="20"/>
      <c r="TO236" s="20"/>
      <c r="TP236" s="20"/>
      <c r="TQ236" s="20"/>
      <c r="TR236" s="20"/>
      <c r="TS236" s="20"/>
      <c r="TT236" s="20"/>
      <c r="TU236" s="20"/>
      <c r="TV236" s="20"/>
      <c r="TW236" s="20"/>
      <c r="TX236" s="20"/>
      <c r="TY236" s="20"/>
      <c r="TZ236" s="20"/>
      <c r="UA236" s="20"/>
      <c r="UB236" s="20"/>
      <c r="UC236" s="20"/>
      <c r="UD236" s="20"/>
      <c r="UE236" s="20"/>
      <c r="UF236" s="20"/>
      <c r="UG236" s="20"/>
      <c r="UH236" s="20"/>
      <c r="UI236" s="20"/>
      <c r="UJ236" s="20"/>
      <c r="UK236" s="20"/>
      <c r="UL236" s="20"/>
      <c r="UM236" s="20"/>
      <c r="UN236" s="20"/>
      <c r="UO236" s="20"/>
      <c r="UP236" s="20"/>
      <c r="UQ236" s="20"/>
      <c r="UR236" s="20"/>
      <c r="US236" s="20"/>
      <c r="UT236" s="20"/>
      <c r="UU236" s="20"/>
      <c r="UV236" s="20"/>
      <c r="UW236" s="20"/>
      <c r="UX236" s="20"/>
      <c r="UY236" s="20"/>
      <c r="UZ236" s="20"/>
      <c r="VA236" s="20"/>
      <c r="VB236" s="20"/>
      <c r="VC236" s="20"/>
      <c r="VD236" s="20"/>
      <c r="VE236" s="20"/>
      <c r="VF236" s="20"/>
      <c r="VG236" s="20"/>
      <c r="VH236" s="20"/>
      <c r="VI236" s="20"/>
      <c r="VJ236" s="20"/>
      <c r="VK236" s="20"/>
      <c r="VL236" s="20"/>
      <c r="VM236" s="20"/>
      <c r="VN236" s="20"/>
      <c r="VO236" s="20"/>
      <c r="VP236" s="20"/>
      <c r="VQ236" s="20"/>
      <c r="VR236" s="20"/>
      <c r="VS236" s="20"/>
      <c r="VT236" s="20"/>
      <c r="VU236" s="20"/>
      <c r="VV236" s="20"/>
      <c r="VW236" s="20"/>
      <c r="VX236" s="20"/>
      <c r="VY236" s="20"/>
      <c r="VZ236" s="20"/>
      <c r="WA236" s="20"/>
      <c r="WB236" s="20"/>
      <c r="WC236" s="20"/>
      <c r="WD236" s="20"/>
      <c r="WE236" s="20"/>
      <c r="WF236" s="20"/>
      <c r="WG236" s="20"/>
      <c r="WH236" s="20"/>
      <c r="WI236" s="20"/>
      <c r="WJ236" s="20"/>
      <c r="WK236" s="20"/>
      <c r="WL236" s="20"/>
      <c r="WM236" s="20"/>
      <c r="WN236" s="20"/>
      <c r="WO236" s="20"/>
      <c r="WP236" s="20"/>
      <c r="WQ236" s="20"/>
      <c r="WR236" s="20"/>
      <c r="WS236" s="20"/>
      <c r="WT236" s="20"/>
      <c r="WU236" s="20"/>
      <c r="WV236" s="20"/>
      <c r="WW236" s="20"/>
      <c r="WX236" s="20"/>
      <c r="WY236" s="20"/>
      <c r="WZ236" s="20"/>
      <c r="XA236" s="20"/>
      <c r="XB236" s="20"/>
      <c r="XC236" s="20"/>
      <c r="XD236" s="20"/>
      <c r="XE236" s="20"/>
      <c r="XF236" s="20"/>
      <c r="XG236" s="20"/>
      <c r="XH236" s="20"/>
      <c r="XI236" s="20"/>
      <c r="XJ236" s="20"/>
      <c r="XK236" s="20"/>
      <c r="XL236" s="20"/>
      <c r="XM236" s="20"/>
      <c r="XN236" s="20"/>
      <c r="XO236" s="20"/>
      <c r="XP236" s="20"/>
      <c r="XQ236" s="20"/>
      <c r="XR236" s="20"/>
      <c r="XS236" s="20"/>
      <c r="XT236" s="20"/>
      <c r="XU236" s="20"/>
      <c r="XV236" s="20"/>
      <c r="XW236" s="20"/>
      <c r="XX236" s="20"/>
      <c r="XY236" s="20"/>
      <c r="XZ236" s="20"/>
      <c r="YA236" s="20"/>
      <c r="YB236" s="20"/>
      <c r="YC236" s="20"/>
      <c r="YD236" s="20"/>
      <c r="YE236" s="20"/>
      <c r="YF236" s="20"/>
      <c r="YG236" s="20"/>
      <c r="YH236" s="20"/>
      <c r="YI236" s="20"/>
      <c r="YJ236" s="20"/>
      <c r="YK236" s="20"/>
      <c r="YL236" s="20"/>
      <c r="YM236" s="20"/>
      <c r="YN236" s="20"/>
      <c r="YO236" s="20"/>
      <c r="YP236" s="20"/>
      <c r="YQ236" s="20"/>
      <c r="YR236" s="20"/>
      <c r="YS236" s="20"/>
      <c r="YT236" s="20"/>
      <c r="YU236" s="20"/>
      <c r="YV236" s="20"/>
      <c r="YW236" s="20"/>
      <c r="YX236" s="20"/>
      <c r="YY236" s="20"/>
      <c r="YZ236" s="20"/>
      <c r="ZA236" s="20"/>
      <c r="ZB236" s="20"/>
      <c r="ZC236" s="20"/>
      <c r="ZD236" s="20"/>
      <c r="ZE236" s="20"/>
      <c r="ZF236" s="20"/>
      <c r="ZG236" s="20"/>
      <c r="ZH236" s="20"/>
      <c r="ZI236" s="20"/>
      <c r="ZJ236" s="20"/>
      <c r="ZK236" s="20"/>
      <c r="ZL236" s="20"/>
      <c r="ZM236" s="20"/>
      <c r="ZN236" s="20"/>
      <c r="ZO236" s="20"/>
      <c r="ZP236" s="20"/>
      <c r="ZQ236" s="20"/>
      <c r="ZR236" s="20"/>
      <c r="ZS236" s="20"/>
      <c r="ZT236" s="20"/>
      <c r="ZU236" s="20"/>
      <c r="ZV236" s="20"/>
      <c r="ZW236" s="20"/>
      <c r="ZX236" s="20"/>
      <c r="ZY236" s="20"/>
      <c r="ZZ236" s="20"/>
      <c r="AAA236" s="20"/>
      <c r="AAB236" s="20"/>
      <c r="AAC236" s="20"/>
      <c r="AAD236" s="20"/>
      <c r="AAE236" s="20"/>
      <c r="AAF236" s="20"/>
      <c r="AAG236" s="20"/>
      <c r="AAH236" s="20"/>
      <c r="AAI236" s="20"/>
      <c r="AAJ236" s="20"/>
      <c r="AAK236" s="20"/>
      <c r="AAL236" s="20"/>
      <c r="AAM236" s="20"/>
      <c r="AAN236" s="20"/>
      <c r="AAO236" s="20"/>
      <c r="AAP236" s="20"/>
      <c r="AAQ236" s="20"/>
      <c r="AAR236" s="20"/>
      <c r="AAS236" s="20"/>
      <c r="AAT236" s="20"/>
      <c r="AAU236" s="20"/>
      <c r="AAV236" s="20"/>
      <c r="AAW236" s="20"/>
      <c r="AAX236" s="20"/>
      <c r="AAY236" s="20"/>
      <c r="AAZ236" s="20"/>
      <c r="ABA236" s="20"/>
      <c r="ABB236" s="20"/>
    </row>
    <row r="237" spans="1:731" x14ac:dyDescent="0.2">
      <c r="A237" s="36" t="s">
        <v>97</v>
      </c>
      <c r="B237" s="86"/>
      <c r="C237" s="86">
        <f>C236</f>
        <v>14</v>
      </c>
      <c r="D237" s="86">
        <f t="shared" ref="D237:G238" si="49">D236</f>
        <v>0</v>
      </c>
      <c r="E237" s="86">
        <f t="shared" si="49"/>
        <v>14</v>
      </c>
      <c r="F237" s="86">
        <f t="shared" si="49"/>
        <v>0</v>
      </c>
      <c r="G237" s="86">
        <f t="shared" si="49"/>
        <v>0</v>
      </c>
      <c r="H237" s="98"/>
      <c r="I237" s="116"/>
      <c r="J237" s="111"/>
      <c r="K237" s="111"/>
      <c r="L237" s="111"/>
      <c r="M237" s="111"/>
      <c r="N237" s="111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  <c r="SO237" s="20"/>
      <c r="SP237" s="20"/>
      <c r="SQ237" s="20"/>
      <c r="SR237" s="20"/>
      <c r="SS237" s="20"/>
      <c r="ST237" s="20"/>
      <c r="SU237" s="20"/>
      <c r="SV237" s="20"/>
      <c r="SW237" s="20"/>
      <c r="SX237" s="20"/>
      <c r="SY237" s="20"/>
      <c r="SZ237" s="20"/>
      <c r="TA237" s="20"/>
      <c r="TB237" s="20"/>
      <c r="TC237" s="20"/>
      <c r="TD237" s="20"/>
      <c r="TE237" s="20"/>
      <c r="TF237" s="20"/>
      <c r="TG237" s="20"/>
      <c r="TH237" s="20"/>
      <c r="TI237" s="20"/>
      <c r="TJ237" s="20"/>
      <c r="TK237" s="20"/>
      <c r="TL237" s="20"/>
      <c r="TM237" s="20"/>
      <c r="TN237" s="20"/>
      <c r="TO237" s="20"/>
      <c r="TP237" s="20"/>
      <c r="TQ237" s="20"/>
      <c r="TR237" s="20"/>
      <c r="TS237" s="20"/>
      <c r="TT237" s="20"/>
      <c r="TU237" s="20"/>
      <c r="TV237" s="20"/>
      <c r="TW237" s="20"/>
      <c r="TX237" s="20"/>
      <c r="TY237" s="20"/>
      <c r="TZ237" s="20"/>
      <c r="UA237" s="20"/>
      <c r="UB237" s="20"/>
      <c r="UC237" s="20"/>
      <c r="UD237" s="20"/>
      <c r="UE237" s="20"/>
      <c r="UF237" s="20"/>
      <c r="UG237" s="20"/>
      <c r="UH237" s="20"/>
      <c r="UI237" s="20"/>
      <c r="UJ237" s="20"/>
      <c r="UK237" s="20"/>
      <c r="UL237" s="20"/>
      <c r="UM237" s="20"/>
      <c r="UN237" s="20"/>
      <c r="UO237" s="20"/>
      <c r="UP237" s="20"/>
      <c r="UQ237" s="20"/>
      <c r="UR237" s="20"/>
      <c r="US237" s="20"/>
      <c r="UT237" s="20"/>
      <c r="UU237" s="20"/>
      <c r="UV237" s="20"/>
      <c r="UW237" s="20"/>
      <c r="UX237" s="20"/>
      <c r="UY237" s="20"/>
      <c r="UZ237" s="20"/>
      <c r="VA237" s="20"/>
      <c r="VB237" s="20"/>
      <c r="VC237" s="20"/>
      <c r="VD237" s="20"/>
      <c r="VE237" s="20"/>
      <c r="VF237" s="20"/>
      <c r="VG237" s="20"/>
      <c r="VH237" s="20"/>
      <c r="VI237" s="20"/>
      <c r="VJ237" s="20"/>
      <c r="VK237" s="20"/>
      <c r="VL237" s="20"/>
      <c r="VM237" s="20"/>
      <c r="VN237" s="20"/>
      <c r="VO237" s="20"/>
      <c r="VP237" s="20"/>
      <c r="VQ237" s="20"/>
      <c r="VR237" s="20"/>
      <c r="VS237" s="20"/>
      <c r="VT237" s="20"/>
      <c r="VU237" s="20"/>
      <c r="VV237" s="20"/>
      <c r="VW237" s="20"/>
      <c r="VX237" s="20"/>
      <c r="VY237" s="20"/>
      <c r="VZ237" s="20"/>
      <c r="WA237" s="20"/>
      <c r="WB237" s="20"/>
      <c r="WC237" s="20"/>
      <c r="WD237" s="20"/>
      <c r="WE237" s="20"/>
      <c r="WF237" s="20"/>
      <c r="WG237" s="20"/>
      <c r="WH237" s="20"/>
      <c r="WI237" s="20"/>
      <c r="WJ237" s="20"/>
      <c r="WK237" s="20"/>
      <c r="WL237" s="20"/>
      <c r="WM237" s="20"/>
      <c r="WN237" s="20"/>
      <c r="WO237" s="20"/>
      <c r="WP237" s="20"/>
      <c r="WQ237" s="20"/>
      <c r="WR237" s="20"/>
      <c r="WS237" s="20"/>
      <c r="WT237" s="20"/>
      <c r="WU237" s="20"/>
      <c r="WV237" s="20"/>
      <c r="WW237" s="20"/>
      <c r="WX237" s="20"/>
      <c r="WY237" s="20"/>
      <c r="WZ237" s="20"/>
      <c r="XA237" s="20"/>
      <c r="XB237" s="20"/>
      <c r="XC237" s="20"/>
      <c r="XD237" s="20"/>
      <c r="XE237" s="20"/>
      <c r="XF237" s="20"/>
      <c r="XG237" s="20"/>
      <c r="XH237" s="20"/>
      <c r="XI237" s="20"/>
      <c r="XJ237" s="20"/>
      <c r="XK237" s="20"/>
      <c r="XL237" s="20"/>
      <c r="XM237" s="20"/>
      <c r="XN237" s="20"/>
      <c r="XO237" s="20"/>
      <c r="XP237" s="20"/>
      <c r="XQ237" s="20"/>
      <c r="XR237" s="20"/>
      <c r="XS237" s="20"/>
      <c r="XT237" s="20"/>
      <c r="XU237" s="20"/>
      <c r="XV237" s="20"/>
      <c r="XW237" s="20"/>
      <c r="XX237" s="20"/>
      <c r="XY237" s="20"/>
      <c r="XZ237" s="20"/>
      <c r="YA237" s="20"/>
      <c r="YB237" s="20"/>
      <c r="YC237" s="20"/>
      <c r="YD237" s="20"/>
      <c r="YE237" s="20"/>
      <c r="YF237" s="20"/>
      <c r="YG237" s="20"/>
      <c r="YH237" s="20"/>
      <c r="YI237" s="20"/>
      <c r="YJ237" s="20"/>
      <c r="YK237" s="20"/>
      <c r="YL237" s="20"/>
      <c r="YM237" s="20"/>
      <c r="YN237" s="20"/>
      <c r="YO237" s="20"/>
      <c r="YP237" s="20"/>
      <c r="YQ237" s="20"/>
      <c r="YR237" s="20"/>
      <c r="YS237" s="20"/>
      <c r="YT237" s="20"/>
      <c r="YU237" s="20"/>
      <c r="YV237" s="20"/>
      <c r="YW237" s="20"/>
      <c r="YX237" s="20"/>
      <c r="YY237" s="20"/>
      <c r="YZ237" s="20"/>
      <c r="ZA237" s="20"/>
      <c r="ZB237" s="20"/>
      <c r="ZC237" s="20"/>
      <c r="ZD237" s="20"/>
      <c r="ZE237" s="20"/>
      <c r="ZF237" s="20"/>
      <c r="ZG237" s="20"/>
      <c r="ZH237" s="20"/>
      <c r="ZI237" s="20"/>
      <c r="ZJ237" s="20"/>
      <c r="ZK237" s="20"/>
      <c r="ZL237" s="20"/>
      <c r="ZM237" s="20"/>
      <c r="ZN237" s="20"/>
      <c r="ZO237" s="20"/>
      <c r="ZP237" s="20"/>
      <c r="ZQ237" s="20"/>
      <c r="ZR237" s="20"/>
      <c r="ZS237" s="20"/>
      <c r="ZT237" s="20"/>
      <c r="ZU237" s="20"/>
      <c r="ZV237" s="20"/>
      <c r="ZW237" s="20"/>
      <c r="ZX237" s="20"/>
      <c r="ZY237" s="20"/>
      <c r="ZZ237" s="20"/>
      <c r="AAA237" s="20"/>
      <c r="AAB237" s="20"/>
      <c r="AAC237" s="20"/>
      <c r="AAD237" s="20"/>
      <c r="AAE237" s="20"/>
      <c r="AAF237" s="20"/>
      <c r="AAG237" s="20"/>
      <c r="AAH237" s="20"/>
      <c r="AAI237" s="20"/>
      <c r="AAJ237" s="20"/>
      <c r="AAK237" s="20"/>
      <c r="AAL237" s="20"/>
      <c r="AAM237" s="20"/>
      <c r="AAN237" s="20"/>
      <c r="AAO237" s="20"/>
      <c r="AAP237" s="20"/>
      <c r="AAQ237" s="20"/>
      <c r="AAR237" s="20"/>
      <c r="AAS237" s="20"/>
      <c r="AAT237" s="20"/>
      <c r="AAU237" s="20"/>
      <c r="AAV237" s="20"/>
      <c r="AAW237" s="20"/>
      <c r="AAX237" s="20"/>
      <c r="AAY237" s="20"/>
      <c r="AAZ237" s="20"/>
      <c r="ABA237" s="20"/>
      <c r="ABB237" s="20"/>
    </row>
    <row r="238" spans="1:731" x14ac:dyDescent="0.2">
      <c r="A238" s="14" t="s">
        <v>21</v>
      </c>
      <c r="B238" s="30"/>
      <c r="C238" s="30">
        <f>C237</f>
        <v>14</v>
      </c>
      <c r="D238" s="30">
        <f t="shared" si="49"/>
        <v>0</v>
      </c>
      <c r="E238" s="30">
        <f t="shared" si="49"/>
        <v>14</v>
      </c>
      <c r="F238" s="30">
        <f t="shared" si="49"/>
        <v>0</v>
      </c>
      <c r="G238" s="30">
        <f t="shared" si="49"/>
        <v>0</v>
      </c>
      <c r="H238" s="30"/>
      <c r="I238" s="117"/>
      <c r="J238" s="117"/>
      <c r="K238" s="117"/>
      <c r="L238" s="117"/>
      <c r="M238" s="117"/>
      <c r="N238" s="117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  <c r="IW238" s="20"/>
      <c r="IX238" s="20"/>
      <c r="IY238" s="20"/>
      <c r="IZ238" s="20"/>
      <c r="JA238" s="20"/>
      <c r="JB238" s="20"/>
      <c r="JC238" s="20"/>
      <c r="JD238" s="20"/>
      <c r="JE238" s="20"/>
      <c r="JF238" s="20"/>
      <c r="JG238" s="20"/>
      <c r="JH238" s="20"/>
      <c r="JI238" s="20"/>
      <c r="JJ238" s="20"/>
      <c r="JK238" s="20"/>
      <c r="JL238" s="20"/>
      <c r="JM238" s="20"/>
      <c r="JN238" s="20"/>
      <c r="JO238" s="20"/>
      <c r="JP238" s="20"/>
      <c r="JQ238" s="20"/>
      <c r="JR238" s="20"/>
      <c r="JS238" s="20"/>
      <c r="JT238" s="20"/>
      <c r="JU238" s="20"/>
      <c r="JV238" s="20"/>
      <c r="JW238" s="20"/>
      <c r="JX238" s="20"/>
      <c r="JY238" s="20"/>
      <c r="JZ238" s="20"/>
      <c r="KA238" s="20"/>
      <c r="KB238" s="20"/>
      <c r="KC238" s="20"/>
      <c r="KD238" s="20"/>
      <c r="KE238" s="20"/>
      <c r="KF238" s="20"/>
      <c r="KG238" s="20"/>
      <c r="KH238" s="20"/>
      <c r="KI238" s="20"/>
      <c r="KJ238" s="20"/>
      <c r="KK238" s="20"/>
      <c r="KL238" s="20"/>
      <c r="KM238" s="20"/>
      <c r="KN238" s="20"/>
      <c r="KO238" s="20"/>
      <c r="KP238" s="20"/>
      <c r="KQ238" s="20"/>
      <c r="KR238" s="20"/>
      <c r="KS238" s="20"/>
      <c r="KT238" s="20"/>
      <c r="KU238" s="20"/>
      <c r="KV238" s="20"/>
      <c r="KW238" s="20"/>
      <c r="KX238" s="20"/>
      <c r="KY238" s="20"/>
      <c r="KZ238" s="20"/>
      <c r="LA238" s="20"/>
      <c r="LB238" s="20"/>
      <c r="LC238" s="20"/>
      <c r="LD238" s="20"/>
      <c r="LE238" s="20"/>
      <c r="LF238" s="20"/>
      <c r="LG238" s="20"/>
      <c r="LH238" s="20"/>
      <c r="LI238" s="20"/>
      <c r="LJ238" s="20"/>
      <c r="LK238" s="20"/>
      <c r="LL238" s="20"/>
      <c r="LM238" s="20"/>
      <c r="LN238" s="20"/>
      <c r="LO238" s="20"/>
      <c r="LP238" s="20"/>
      <c r="LQ238" s="20"/>
      <c r="LR238" s="20"/>
      <c r="LS238" s="20"/>
      <c r="LT238" s="20"/>
      <c r="LU238" s="20"/>
      <c r="LV238" s="20"/>
      <c r="LW238" s="20"/>
      <c r="LX238" s="20"/>
      <c r="LY238" s="20"/>
      <c r="LZ238" s="20"/>
      <c r="MA238" s="20"/>
      <c r="MB238" s="20"/>
      <c r="MC238" s="20"/>
      <c r="MD238" s="20"/>
      <c r="ME238" s="20"/>
      <c r="MF238" s="20"/>
      <c r="MG238" s="20"/>
      <c r="MH238" s="20"/>
      <c r="MI238" s="20"/>
      <c r="MJ238" s="20"/>
      <c r="MK238" s="20"/>
      <c r="ML238" s="20"/>
      <c r="MM238" s="20"/>
      <c r="MN238" s="20"/>
      <c r="MO238" s="20"/>
      <c r="MP238" s="20"/>
      <c r="MQ238" s="20"/>
      <c r="MR238" s="20"/>
      <c r="MS238" s="20"/>
      <c r="MT238" s="20"/>
      <c r="MU238" s="20"/>
      <c r="MV238" s="20"/>
      <c r="MW238" s="20"/>
      <c r="MX238" s="20"/>
      <c r="MY238" s="20"/>
      <c r="MZ238" s="20"/>
      <c r="NA238" s="20"/>
      <c r="NB238" s="20"/>
      <c r="NC238" s="20"/>
      <c r="ND238" s="20"/>
      <c r="NE238" s="20"/>
      <c r="NF238" s="20"/>
      <c r="NG238" s="20"/>
      <c r="NH238" s="20"/>
      <c r="NI238" s="20"/>
      <c r="NJ238" s="20"/>
      <c r="NK238" s="20"/>
      <c r="NL238" s="20"/>
      <c r="NM238" s="20"/>
      <c r="NN238" s="20"/>
      <c r="NO238" s="20"/>
      <c r="NP238" s="20"/>
      <c r="NQ238" s="20"/>
      <c r="NR238" s="20"/>
      <c r="NS238" s="20"/>
      <c r="NT238" s="20"/>
      <c r="NU238" s="20"/>
      <c r="NV238" s="20"/>
      <c r="NW238" s="20"/>
      <c r="NX238" s="20"/>
      <c r="NY238" s="20"/>
      <c r="NZ238" s="20"/>
      <c r="OA238" s="20"/>
      <c r="OB238" s="20"/>
      <c r="OC238" s="20"/>
      <c r="OD238" s="20"/>
      <c r="OE238" s="20"/>
      <c r="OF238" s="20"/>
      <c r="OG238" s="20"/>
      <c r="OH238" s="20"/>
      <c r="OI238" s="20"/>
      <c r="OJ238" s="20"/>
      <c r="OK238" s="20"/>
      <c r="OL238" s="20"/>
      <c r="OM238" s="20"/>
      <c r="ON238" s="20"/>
      <c r="OO238" s="20"/>
      <c r="OP238" s="20"/>
      <c r="OQ238" s="20"/>
      <c r="OR238" s="20"/>
      <c r="OS238" s="20"/>
      <c r="OT238" s="20"/>
      <c r="OU238" s="20"/>
      <c r="OV238" s="20"/>
      <c r="OW238" s="20"/>
      <c r="OX238" s="20"/>
      <c r="OY238" s="20"/>
      <c r="OZ238" s="20"/>
      <c r="PA238" s="20"/>
      <c r="PB238" s="20"/>
      <c r="PC238" s="20"/>
      <c r="PD238" s="20"/>
      <c r="PE238" s="20"/>
      <c r="PF238" s="20"/>
      <c r="PG238" s="20"/>
      <c r="PH238" s="20"/>
      <c r="PI238" s="20"/>
      <c r="PJ238" s="20"/>
      <c r="PK238" s="20"/>
      <c r="PL238" s="20"/>
      <c r="PM238" s="20"/>
      <c r="PN238" s="20"/>
      <c r="PO238" s="20"/>
      <c r="PP238" s="20"/>
      <c r="PQ238" s="20"/>
      <c r="PR238" s="20"/>
      <c r="PS238" s="20"/>
      <c r="PT238" s="20"/>
      <c r="PU238" s="20"/>
      <c r="PV238" s="20"/>
      <c r="PW238" s="20"/>
      <c r="PX238" s="20"/>
      <c r="PY238" s="20"/>
      <c r="PZ238" s="20"/>
      <c r="QA238" s="20"/>
      <c r="QB238" s="20"/>
      <c r="QC238" s="20"/>
      <c r="QD238" s="20"/>
      <c r="QE238" s="20"/>
      <c r="QF238" s="20"/>
      <c r="QG238" s="20"/>
      <c r="QH238" s="20"/>
      <c r="QI238" s="20"/>
      <c r="QJ238" s="20"/>
      <c r="QK238" s="20"/>
      <c r="QL238" s="20"/>
      <c r="QM238" s="20"/>
      <c r="QN238" s="20"/>
      <c r="QO238" s="20"/>
      <c r="QP238" s="20"/>
      <c r="QQ238" s="20"/>
      <c r="QR238" s="20"/>
      <c r="QS238" s="20"/>
      <c r="QT238" s="20"/>
      <c r="QU238" s="20"/>
      <c r="QV238" s="20"/>
      <c r="QW238" s="20"/>
      <c r="QX238" s="20"/>
      <c r="QY238" s="20"/>
      <c r="QZ238" s="20"/>
      <c r="RA238" s="20"/>
      <c r="RB238" s="20"/>
      <c r="RC238" s="20"/>
      <c r="RD238" s="20"/>
      <c r="RE238" s="20"/>
      <c r="RF238" s="20"/>
      <c r="RG238" s="20"/>
      <c r="RH238" s="20"/>
      <c r="RI238" s="20"/>
      <c r="RJ238" s="20"/>
      <c r="RK238" s="20"/>
      <c r="RL238" s="20"/>
      <c r="RM238" s="20"/>
      <c r="RN238" s="20"/>
      <c r="RO238" s="20"/>
      <c r="RP238" s="20"/>
      <c r="RQ238" s="20"/>
      <c r="RR238" s="20"/>
      <c r="RS238" s="20"/>
      <c r="RT238" s="20"/>
      <c r="RU238" s="20"/>
      <c r="RV238" s="20"/>
      <c r="RW238" s="20"/>
      <c r="RX238" s="20"/>
      <c r="RY238" s="20"/>
      <c r="RZ238" s="20"/>
      <c r="SA238" s="20"/>
      <c r="SB238" s="20"/>
      <c r="SC238" s="20"/>
      <c r="SD238" s="20"/>
      <c r="SE238" s="20"/>
      <c r="SF238" s="20"/>
      <c r="SG238" s="20"/>
      <c r="SH238" s="20"/>
      <c r="SI238" s="20"/>
      <c r="SJ238" s="20"/>
      <c r="SK238" s="20"/>
      <c r="SL238" s="20"/>
      <c r="SM238" s="20"/>
      <c r="SN238" s="20"/>
      <c r="SO238" s="20"/>
      <c r="SP238" s="20"/>
      <c r="SQ238" s="20"/>
      <c r="SR238" s="20"/>
      <c r="SS238" s="20"/>
      <c r="ST238" s="20"/>
      <c r="SU238" s="20"/>
      <c r="SV238" s="20"/>
      <c r="SW238" s="20"/>
      <c r="SX238" s="20"/>
      <c r="SY238" s="20"/>
      <c r="SZ238" s="20"/>
      <c r="TA238" s="20"/>
      <c r="TB238" s="20"/>
      <c r="TC238" s="20"/>
      <c r="TD238" s="20"/>
      <c r="TE238" s="20"/>
      <c r="TF238" s="20"/>
      <c r="TG238" s="20"/>
      <c r="TH238" s="20"/>
      <c r="TI238" s="20"/>
      <c r="TJ238" s="20"/>
      <c r="TK238" s="20"/>
      <c r="TL238" s="20"/>
      <c r="TM238" s="20"/>
      <c r="TN238" s="20"/>
      <c r="TO238" s="20"/>
      <c r="TP238" s="20"/>
      <c r="TQ238" s="20"/>
      <c r="TR238" s="20"/>
      <c r="TS238" s="20"/>
      <c r="TT238" s="20"/>
      <c r="TU238" s="20"/>
      <c r="TV238" s="20"/>
      <c r="TW238" s="20"/>
      <c r="TX238" s="20"/>
      <c r="TY238" s="20"/>
      <c r="TZ238" s="20"/>
      <c r="UA238" s="20"/>
      <c r="UB238" s="20"/>
      <c r="UC238" s="20"/>
      <c r="UD238" s="20"/>
      <c r="UE238" s="20"/>
      <c r="UF238" s="20"/>
      <c r="UG238" s="20"/>
      <c r="UH238" s="20"/>
      <c r="UI238" s="20"/>
      <c r="UJ238" s="20"/>
      <c r="UK238" s="20"/>
      <c r="UL238" s="20"/>
      <c r="UM238" s="20"/>
      <c r="UN238" s="20"/>
      <c r="UO238" s="20"/>
      <c r="UP238" s="20"/>
      <c r="UQ238" s="20"/>
      <c r="UR238" s="20"/>
      <c r="US238" s="20"/>
      <c r="UT238" s="20"/>
      <c r="UU238" s="20"/>
      <c r="UV238" s="20"/>
      <c r="UW238" s="20"/>
      <c r="UX238" s="20"/>
      <c r="UY238" s="20"/>
      <c r="UZ238" s="20"/>
      <c r="VA238" s="20"/>
      <c r="VB238" s="20"/>
      <c r="VC238" s="20"/>
      <c r="VD238" s="20"/>
      <c r="VE238" s="20"/>
      <c r="VF238" s="20"/>
      <c r="VG238" s="20"/>
      <c r="VH238" s="20"/>
      <c r="VI238" s="20"/>
      <c r="VJ238" s="20"/>
      <c r="VK238" s="20"/>
      <c r="VL238" s="20"/>
      <c r="VM238" s="20"/>
      <c r="VN238" s="20"/>
      <c r="VO238" s="20"/>
      <c r="VP238" s="20"/>
      <c r="VQ238" s="20"/>
      <c r="VR238" s="20"/>
      <c r="VS238" s="20"/>
      <c r="VT238" s="20"/>
      <c r="VU238" s="20"/>
      <c r="VV238" s="20"/>
      <c r="VW238" s="20"/>
      <c r="VX238" s="20"/>
      <c r="VY238" s="20"/>
      <c r="VZ238" s="20"/>
      <c r="WA238" s="20"/>
      <c r="WB238" s="20"/>
      <c r="WC238" s="20"/>
      <c r="WD238" s="20"/>
      <c r="WE238" s="20"/>
      <c r="WF238" s="20"/>
      <c r="WG238" s="20"/>
      <c r="WH238" s="20"/>
      <c r="WI238" s="20"/>
      <c r="WJ238" s="20"/>
      <c r="WK238" s="20"/>
      <c r="WL238" s="20"/>
      <c r="WM238" s="20"/>
      <c r="WN238" s="20"/>
      <c r="WO238" s="20"/>
      <c r="WP238" s="20"/>
      <c r="WQ238" s="20"/>
      <c r="WR238" s="20"/>
      <c r="WS238" s="20"/>
      <c r="WT238" s="20"/>
      <c r="WU238" s="20"/>
      <c r="WV238" s="20"/>
      <c r="WW238" s="20"/>
      <c r="WX238" s="20"/>
      <c r="WY238" s="20"/>
      <c r="WZ238" s="20"/>
      <c r="XA238" s="20"/>
      <c r="XB238" s="20"/>
      <c r="XC238" s="20"/>
      <c r="XD238" s="20"/>
      <c r="XE238" s="20"/>
      <c r="XF238" s="20"/>
      <c r="XG238" s="20"/>
      <c r="XH238" s="20"/>
      <c r="XI238" s="20"/>
      <c r="XJ238" s="20"/>
      <c r="XK238" s="20"/>
      <c r="XL238" s="20"/>
      <c r="XM238" s="20"/>
      <c r="XN238" s="20"/>
      <c r="XO238" s="20"/>
      <c r="XP238" s="20"/>
      <c r="XQ238" s="20"/>
      <c r="XR238" s="20"/>
      <c r="XS238" s="20"/>
      <c r="XT238" s="20"/>
      <c r="XU238" s="20"/>
      <c r="XV238" s="20"/>
      <c r="XW238" s="20"/>
      <c r="XX238" s="20"/>
      <c r="XY238" s="20"/>
      <c r="XZ238" s="20"/>
      <c r="YA238" s="20"/>
      <c r="YB238" s="20"/>
      <c r="YC238" s="20"/>
      <c r="YD238" s="20"/>
      <c r="YE238" s="20"/>
      <c r="YF238" s="20"/>
      <c r="YG238" s="20"/>
      <c r="YH238" s="20"/>
      <c r="YI238" s="20"/>
      <c r="YJ238" s="20"/>
      <c r="YK238" s="20"/>
      <c r="YL238" s="20"/>
      <c r="YM238" s="20"/>
      <c r="YN238" s="20"/>
      <c r="YO238" s="20"/>
      <c r="YP238" s="20"/>
      <c r="YQ238" s="20"/>
      <c r="YR238" s="20"/>
      <c r="YS238" s="20"/>
      <c r="YT238" s="20"/>
      <c r="YU238" s="20"/>
      <c r="YV238" s="20"/>
      <c r="YW238" s="20"/>
      <c r="YX238" s="20"/>
      <c r="YY238" s="20"/>
      <c r="YZ238" s="20"/>
      <c r="ZA238" s="20"/>
      <c r="ZB238" s="20"/>
      <c r="ZC238" s="20"/>
      <c r="ZD238" s="20"/>
      <c r="ZE238" s="20"/>
      <c r="ZF238" s="20"/>
      <c r="ZG238" s="20"/>
      <c r="ZH238" s="20"/>
      <c r="ZI238" s="20"/>
      <c r="ZJ238" s="20"/>
      <c r="ZK238" s="20"/>
      <c r="ZL238" s="20"/>
      <c r="ZM238" s="20"/>
      <c r="ZN238" s="20"/>
      <c r="ZO238" s="20"/>
      <c r="ZP238" s="20"/>
      <c r="ZQ238" s="20"/>
      <c r="ZR238" s="20"/>
      <c r="ZS238" s="20"/>
      <c r="ZT238" s="20"/>
      <c r="ZU238" s="20"/>
      <c r="ZV238" s="20"/>
      <c r="ZW238" s="20"/>
      <c r="ZX238" s="20"/>
      <c r="ZY238" s="20"/>
      <c r="ZZ238" s="20"/>
      <c r="AAA238" s="20"/>
      <c r="AAB238" s="20"/>
      <c r="AAC238" s="20"/>
      <c r="AAD238" s="20"/>
      <c r="AAE238" s="20"/>
      <c r="AAF238" s="20"/>
      <c r="AAG238" s="20"/>
      <c r="AAH238" s="20"/>
      <c r="AAI238" s="20"/>
      <c r="AAJ238" s="20"/>
      <c r="AAK238" s="20"/>
      <c r="AAL238" s="20"/>
      <c r="AAM238" s="20"/>
      <c r="AAN238" s="20"/>
      <c r="AAO238" s="20"/>
      <c r="AAP238" s="20"/>
      <c r="AAQ238" s="20"/>
      <c r="AAR238" s="20"/>
      <c r="AAS238" s="20"/>
      <c r="AAT238" s="20"/>
      <c r="AAU238" s="20"/>
      <c r="AAV238" s="20"/>
      <c r="AAW238" s="20"/>
      <c r="AAX238" s="20"/>
      <c r="AAY238" s="20"/>
      <c r="AAZ238" s="20"/>
      <c r="ABA238" s="20"/>
      <c r="ABB238" s="20"/>
    </row>
    <row r="239" spans="1:731" s="3" customFormat="1" ht="19.5" customHeight="1" x14ac:dyDescent="0.2">
      <c r="A239" s="173" t="s">
        <v>142</v>
      </c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  <c r="JP239" s="20"/>
      <c r="JQ239" s="20"/>
      <c r="JR239" s="20"/>
      <c r="JS239" s="20"/>
      <c r="JT239" s="20"/>
      <c r="JU239" s="20"/>
      <c r="JV239" s="20"/>
      <c r="JW239" s="20"/>
      <c r="JX239" s="20"/>
      <c r="JY239" s="20"/>
      <c r="JZ239" s="20"/>
      <c r="KA239" s="20"/>
      <c r="KB239" s="20"/>
      <c r="KC239" s="20"/>
      <c r="KD239" s="20"/>
      <c r="KE239" s="20"/>
      <c r="KF239" s="20"/>
      <c r="KG239" s="20"/>
      <c r="KH239" s="20"/>
      <c r="KI239" s="20"/>
      <c r="KJ239" s="20"/>
      <c r="KK239" s="20"/>
      <c r="KL239" s="20"/>
      <c r="KM239" s="20"/>
      <c r="KN239" s="20"/>
      <c r="KO239" s="20"/>
      <c r="KP239" s="20"/>
      <c r="KQ239" s="20"/>
      <c r="KR239" s="20"/>
      <c r="KS239" s="20"/>
      <c r="KT239" s="20"/>
      <c r="KU239" s="20"/>
      <c r="KV239" s="20"/>
      <c r="KW239" s="20"/>
      <c r="KX239" s="20"/>
      <c r="KY239" s="20"/>
      <c r="KZ239" s="20"/>
      <c r="LA239" s="20"/>
      <c r="LB239" s="20"/>
      <c r="LC239" s="20"/>
      <c r="LD239" s="20"/>
      <c r="LE239" s="20"/>
      <c r="LF239" s="20"/>
      <c r="LG239" s="20"/>
      <c r="LH239" s="20"/>
      <c r="LI239" s="20"/>
      <c r="LJ239" s="20"/>
      <c r="LK239" s="20"/>
      <c r="LL239" s="20"/>
      <c r="LM239" s="20"/>
      <c r="LN239" s="20"/>
      <c r="LO239" s="20"/>
      <c r="LP239" s="20"/>
      <c r="LQ239" s="20"/>
      <c r="LR239" s="20"/>
      <c r="LS239" s="20"/>
      <c r="LT239" s="20"/>
      <c r="LU239" s="20"/>
      <c r="LV239" s="20"/>
      <c r="LW239" s="20"/>
      <c r="LX239" s="20"/>
      <c r="LY239" s="20"/>
      <c r="LZ239" s="20"/>
      <c r="MA239" s="20"/>
      <c r="MB239" s="20"/>
      <c r="MC239" s="20"/>
      <c r="MD239" s="20"/>
      <c r="ME239" s="20"/>
      <c r="MF239" s="20"/>
      <c r="MG239" s="20"/>
      <c r="MH239" s="20"/>
      <c r="MI239" s="20"/>
      <c r="MJ239" s="20"/>
      <c r="MK239" s="20"/>
      <c r="ML239" s="20"/>
      <c r="MM239" s="20"/>
      <c r="MN239" s="20"/>
      <c r="MO239" s="20"/>
      <c r="MP239" s="20"/>
      <c r="MQ239" s="20"/>
      <c r="MR239" s="20"/>
      <c r="MS239" s="20"/>
      <c r="MT239" s="20"/>
      <c r="MU239" s="20"/>
      <c r="MV239" s="20"/>
      <c r="MW239" s="20"/>
      <c r="MX239" s="20"/>
      <c r="MY239" s="20"/>
      <c r="MZ239" s="20"/>
      <c r="NA239" s="20"/>
      <c r="NB239" s="20"/>
      <c r="NC239" s="20"/>
      <c r="ND239" s="20"/>
      <c r="NE239" s="20"/>
      <c r="NF239" s="20"/>
      <c r="NG239" s="20"/>
      <c r="NH239" s="20"/>
      <c r="NI239" s="20"/>
      <c r="NJ239" s="20"/>
      <c r="NK239" s="20"/>
      <c r="NL239" s="20"/>
      <c r="NM239" s="20"/>
      <c r="NN239" s="20"/>
      <c r="NO239" s="20"/>
      <c r="NP239" s="20"/>
      <c r="NQ239" s="20"/>
      <c r="NR239" s="20"/>
      <c r="NS239" s="20"/>
      <c r="NT239" s="20"/>
      <c r="NU239" s="20"/>
      <c r="NV239" s="20"/>
      <c r="NW239" s="20"/>
      <c r="NX239" s="20"/>
      <c r="NY239" s="20"/>
      <c r="NZ239" s="20"/>
      <c r="OA239" s="20"/>
      <c r="OB239" s="20"/>
      <c r="OC239" s="20"/>
      <c r="OD239" s="20"/>
      <c r="OE239" s="20"/>
      <c r="OF239" s="20"/>
      <c r="OG239" s="20"/>
      <c r="OH239" s="20"/>
      <c r="OI239" s="20"/>
      <c r="OJ239" s="20"/>
      <c r="OK239" s="20"/>
      <c r="OL239" s="20"/>
      <c r="OM239" s="20"/>
      <c r="ON239" s="20"/>
      <c r="OO239" s="20"/>
      <c r="OP239" s="20"/>
      <c r="OQ239" s="20"/>
      <c r="OR239" s="20"/>
      <c r="OS239" s="20"/>
      <c r="OT239" s="20"/>
      <c r="OU239" s="20"/>
      <c r="OV239" s="20"/>
      <c r="OW239" s="20"/>
      <c r="OX239" s="20"/>
      <c r="OY239" s="20"/>
      <c r="OZ239" s="20"/>
      <c r="PA239" s="20"/>
      <c r="PB239" s="20"/>
      <c r="PC239" s="20"/>
      <c r="PD239" s="20"/>
      <c r="PE239" s="20"/>
      <c r="PF239" s="20"/>
      <c r="PG239" s="20"/>
      <c r="PH239" s="20"/>
      <c r="PI239" s="20"/>
      <c r="PJ239" s="20"/>
      <c r="PK239" s="20"/>
      <c r="PL239" s="20"/>
      <c r="PM239" s="20"/>
      <c r="PN239" s="20"/>
      <c r="PO239" s="20"/>
      <c r="PP239" s="20"/>
      <c r="PQ239" s="20"/>
      <c r="PR239" s="20"/>
      <c r="PS239" s="20"/>
      <c r="PT239" s="20"/>
      <c r="PU239" s="20"/>
      <c r="PV239" s="20"/>
      <c r="PW239" s="20"/>
      <c r="PX239" s="20"/>
      <c r="PY239" s="20"/>
      <c r="PZ239" s="20"/>
      <c r="QA239" s="20"/>
      <c r="QB239" s="20"/>
      <c r="QC239" s="20"/>
      <c r="QD239" s="20"/>
      <c r="QE239" s="20"/>
      <c r="QF239" s="20"/>
      <c r="QG239" s="20"/>
      <c r="QH239" s="20"/>
      <c r="QI239" s="20"/>
      <c r="QJ239" s="20"/>
      <c r="QK239" s="20"/>
      <c r="QL239" s="20"/>
      <c r="QM239" s="20"/>
      <c r="QN239" s="20"/>
      <c r="QO239" s="20"/>
      <c r="QP239" s="20"/>
      <c r="QQ239" s="20"/>
      <c r="QR239" s="20"/>
      <c r="QS239" s="20"/>
      <c r="QT239" s="20"/>
      <c r="QU239" s="20"/>
      <c r="QV239" s="20"/>
      <c r="QW239" s="20"/>
      <c r="QX239" s="20"/>
      <c r="QY239" s="20"/>
      <c r="QZ239" s="20"/>
      <c r="RA239" s="20"/>
      <c r="RB239" s="20"/>
      <c r="RC239" s="20"/>
      <c r="RD239" s="20"/>
      <c r="RE239" s="20"/>
      <c r="RF239" s="20"/>
      <c r="RG239" s="20"/>
      <c r="RH239" s="20"/>
      <c r="RI239" s="20"/>
      <c r="RJ239" s="20"/>
      <c r="RK239" s="20"/>
      <c r="RL239" s="20"/>
      <c r="RM239" s="20"/>
      <c r="RN239" s="20"/>
      <c r="RO239" s="20"/>
      <c r="RP239" s="20"/>
      <c r="RQ239" s="20"/>
      <c r="RR239" s="20"/>
      <c r="RS239" s="20"/>
      <c r="RT239" s="20"/>
      <c r="RU239" s="20"/>
      <c r="RV239" s="20"/>
      <c r="RW239" s="20"/>
      <c r="RX239" s="20"/>
      <c r="RY239" s="20"/>
      <c r="RZ239" s="20"/>
      <c r="SA239" s="20"/>
      <c r="SB239" s="20"/>
      <c r="SC239" s="20"/>
      <c r="SD239" s="20"/>
      <c r="SE239" s="20"/>
      <c r="SF239" s="20"/>
      <c r="SG239" s="20"/>
      <c r="SH239" s="20"/>
      <c r="SI239" s="20"/>
      <c r="SJ239" s="20"/>
      <c r="SK239" s="20"/>
      <c r="SL239" s="20"/>
      <c r="SM239" s="20"/>
      <c r="SN239" s="20"/>
      <c r="SO239" s="20"/>
      <c r="SP239" s="20"/>
      <c r="SQ239" s="20"/>
      <c r="SR239" s="20"/>
      <c r="SS239" s="20"/>
      <c r="ST239" s="20"/>
      <c r="SU239" s="20"/>
      <c r="SV239" s="20"/>
      <c r="SW239" s="20"/>
      <c r="SX239" s="20"/>
      <c r="SY239" s="20"/>
      <c r="SZ239" s="20"/>
      <c r="TA239" s="20"/>
      <c r="TB239" s="20"/>
      <c r="TC239" s="20"/>
      <c r="TD239" s="20"/>
      <c r="TE239" s="20"/>
      <c r="TF239" s="20"/>
      <c r="TG239" s="20"/>
      <c r="TH239" s="20"/>
      <c r="TI239" s="20"/>
      <c r="TJ239" s="20"/>
      <c r="TK239" s="20"/>
      <c r="TL239" s="20"/>
      <c r="TM239" s="20"/>
      <c r="TN239" s="20"/>
      <c r="TO239" s="20"/>
      <c r="TP239" s="20"/>
      <c r="TQ239" s="20"/>
      <c r="TR239" s="20"/>
      <c r="TS239" s="20"/>
      <c r="TT239" s="20"/>
      <c r="TU239" s="20"/>
      <c r="TV239" s="20"/>
      <c r="TW239" s="20"/>
      <c r="TX239" s="20"/>
      <c r="TY239" s="20"/>
      <c r="TZ239" s="20"/>
      <c r="UA239" s="20"/>
      <c r="UB239" s="20"/>
      <c r="UC239" s="20"/>
      <c r="UD239" s="20"/>
      <c r="UE239" s="20"/>
      <c r="UF239" s="20"/>
      <c r="UG239" s="20"/>
      <c r="UH239" s="20"/>
      <c r="UI239" s="20"/>
      <c r="UJ239" s="20"/>
      <c r="UK239" s="20"/>
      <c r="UL239" s="20"/>
      <c r="UM239" s="20"/>
      <c r="UN239" s="20"/>
      <c r="UO239" s="20"/>
      <c r="UP239" s="20"/>
      <c r="UQ239" s="20"/>
      <c r="UR239" s="20"/>
      <c r="US239" s="20"/>
      <c r="UT239" s="20"/>
      <c r="UU239" s="20"/>
      <c r="UV239" s="20"/>
      <c r="UW239" s="20"/>
      <c r="UX239" s="20"/>
      <c r="UY239" s="20"/>
      <c r="UZ239" s="20"/>
      <c r="VA239" s="20"/>
      <c r="VB239" s="20"/>
      <c r="VC239" s="20"/>
      <c r="VD239" s="20"/>
      <c r="VE239" s="20"/>
      <c r="VF239" s="20"/>
      <c r="VG239" s="20"/>
      <c r="VH239" s="20"/>
      <c r="VI239" s="20"/>
      <c r="VJ239" s="20"/>
      <c r="VK239" s="20"/>
      <c r="VL239" s="20"/>
      <c r="VM239" s="20"/>
      <c r="VN239" s="20"/>
      <c r="VO239" s="20"/>
      <c r="VP239" s="20"/>
      <c r="VQ239" s="20"/>
      <c r="VR239" s="20"/>
      <c r="VS239" s="20"/>
      <c r="VT239" s="20"/>
      <c r="VU239" s="20"/>
      <c r="VV239" s="20"/>
      <c r="VW239" s="20"/>
      <c r="VX239" s="20"/>
      <c r="VY239" s="20"/>
      <c r="VZ239" s="20"/>
      <c r="WA239" s="20"/>
      <c r="WB239" s="20"/>
      <c r="WC239" s="20"/>
      <c r="WD239" s="20"/>
      <c r="WE239" s="20"/>
      <c r="WF239" s="20"/>
      <c r="WG239" s="20"/>
      <c r="WH239" s="20"/>
      <c r="WI239" s="20"/>
      <c r="WJ239" s="20"/>
      <c r="WK239" s="20"/>
      <c r="WL239" s="20"/>
      <c r="WM239" s="20"/>
      <c r="WN239" s="20"/>
      <c r="WO239" s="20"/>
      <c r="WP239" s="20"/>
      <c r="WQ239" s="20"/>
      <c r="WR239" s="20"/>
      <c r="WS239" s="20"/>
      <c r="WT239" s="20"/>
      <c r="WU239" s="20"/>
      <c r="WV239" s="20"/>
      <c r="WW239" s="20"/>
      <c r="WX239" s="20"/>
      <c r="WY239" s="20"/>
      <c r="WZ239" s="20"/>
      <c r="XA239" s="20"/>
      <c r="XB239" s="20"/>
      <c r="XC239" s="20"/>
      <c r="XD239" s="20"/>
      <c r="XE239" s="20"/>
      <c r="XF239" s="20"/>
      <c r="XG239" s="20"/>
      <c r="XH239" s="20"/>
      <c r="XI239" s="20"/>
      <c r="XJ239" s="20"/>
      <c r="XK239" s="20"/>
      <c r="XL239" s="20"/>
      <c r="XM239" s="20"/>
      <c r="XN239" s="20"/>
      <c r="XO239" s="20"/>
      <c r="XP239" s="20"/>
      <c r="XQ239" s="20"/>
      <c r="XR239" s="20"/>
      <c r="XS239" s="20"/>
      <c r="XT239" s="20"/>
      <c r="XU239" s="20"/>
      <c r="XV239" s="20"/>
      <c r="XW239" s="20"/>
      <c r="XX239" s="20"/>
      <c r="XY239" s="20"/>
      <c r="XZ239" s="20"/>
      <c r="YA239" s="20"/>
      <c r="YB239" s="20"/>
      <c r="YC239" s="20"/>
      <c r="YD239" s="20"/>
      <c r="YE239" s="20"/>
      <c r="YF239" s="20"/>
      <c r="YG239" s="20"/>
      <c r="YH239" s="20"/>
      <c r="YI239" s="20"/>
      <c r="YJ239" s="20"/>
      <c r="YK239" s="20"/>
      <c r="YL239" s="20"/>
      <c r="YM239" s="20"/>
      <c r="YN239" s="20"/>
      <c r="YO239" s="20"/>
      <c r="YP239" s="20"/>
      <c r="YQ239" s="20"/>
      <c r="YR239" s="20"/>
      <c r="YS239" s="20"/>
      <c r="YT239" s="20"/>
      <c r="YU239" s="20"/>
      <c r="YV239" s="20"/>
      <c r="YW239" s="20"/>
      <c r="YX239" s="20"/>
      <c r="YY239" s="20"/>
      <c r="YZ239" s="20"/>
      <c r="ZA239" s="20"/>
      <c r="ZB239" s="20"/>
      <c r="ZC239" s="20"/>
      <c r="ZD239" s="20"/>
      <c r="ZE239" s="20"/>
      <c r="ZF239" s="20"/>
      <c r="ZG239" s="20"/>
      <c r="ZH239" s="20"/>
      <c r="ZI239" s="20"/>
      <c r="ZJ239" s="20"/>
      <c r="ZK239" s="20"/>
      <c r="ZL239" s="20"/>
      <c r="ZM239" s="20"/>
      <c r="ZN239" s="20"/>
      <c r="ZO239" s="20"/>
      <c r="ZP239" s="20"/>
      <c r="ZQ239" s="20"/>
      <c r="ZR239" s="20"/>
      <c r="ZS239" s="20"/>
      <c r="ZT239" s="20"/>
      <c r="ZU239" s="20"/>
      <c r="ZV239" s="20"/>
      <c r="ZW239" s="20"/>
      <c r="ZX239" s="20"/>
      <c r="ZY239" s="20"/>
      <c r="ZZ239" s="20"/>
      <c r="AAA239" s="20"/>
      <c r="AAB239" s="20"/>
      <c r="AAC239" s="20"/>
      <c r="AAD239" s="20"/>
      <c r="AAE239" s="20"/>
      <c r="AAF239" s="20"/>
      <c r="AAG239" s="20"/>
      <c r="AAH239" s="20"/>
      <c r="AAI239" s="20"/>
      <c r="AAJ239" s="20"/>
      <c r="AAK239" s="20"/>
      <c r="AAL239" s="20"/>
      <c r="AAM239" s="20"/>
      <c r="AAN239" s="20"/>
      <c r="AAO239" s="20"/>
      <c r="AAP239" s="20"/>
      <c r="AAQ239" s="20"/>
      <c r="AAR239" s="20"/>
      <c r="AAS239" s="20"/>
      <c r="AAT239" s="20"/>
      <c r="AAU239" s="20"/>
      <c r="AAV239" s="20"/>
      <c r="AAW239" s="20"/>
      <c r="AAX239" s="20"/>
      <c r="AAY239" s="20"/>
      <c r="AAZ239" s="20"/>
      <c r="ABA239" s="20"/>
      <c r="ABB239" s="20"/>
      <c r="ABC239" s="19"/>
    </row>
    <row r="240" spans="1:731" s="3" customFormat="1" ht="30.75" customHeight="1" x14ac:dyDescent="0.2">
      <c r="A240" s="172" t="s">
        <v>116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  <c r="JP240" s="20"/>
      <c r="JQ240" s="20"/>
      <c r="JR240" s="20"/>
      <c r="JS240" s="20"/>
      <c r="JT240" s="20"/>
      <c r="JU240" s="20"/>
      <c r="JV240" s="20"/>
      <c r="JW240" s="20"/>
      <c r="JX240" s="20"/>
      <c r="JY240" s="20"/>
      <c r="JZ240" s="20"/>
      <c r="KA240" s="20"/>
      <c r="KB240" s="20"/>
      <c r="KC240" s="20"/>
      <c r="KD240" s="20"/>
      <c r="KE240" s="20"/>
      <c r="KF240" s="20"/>
      <c r="KG240" s="20"/>
      <c r="KH240" s="20"/>
      <c r="KI240" s="20"/>
      <c r="KJ240" s="20"/>
      <c r="KK240" s="20"/>
      <c r="KL240" s="20"/>
      <c r="KM240" s="20"/>
      <c r="KN240" s="20"/>
      <c r="KO240" s="20"/>
      <c r="KP240" s="20"/>
      <c r="KQ240" s="20"/>
      <c r="KR240" s="20"/>
      <c r="KS240" s="20"/>
      <c r="KT240" s="20"/>
      <c r="KU240" s="20"/>
      <c r="KV240" s="20"/>
      <c r="KW240" s="20"/>
      <c r="KX240" s="20"/>
      <c r="KY240" s="20"/>
      <c r="KZ240" s="20"/>
      <c r="LA240" s="20"/>
      <c r="LB240" s="20"/>
      <c r="LC240" s="20"/>
      <c r="LD240" s="20"/>
      <c r="LE240" s="20"/>
      <c r="LF240" s="20"/>
      <c r="LG240" s="20"/>
      <c r="LH240" s="20"/>
      <c r="LI240" s="20"/>
      <c r="LJ240" s="20"/>
      <c r="LK240" s="20"/>
      <c r="LL240" s="20"/>
      <c r="LM240" s="20"/>
      <c r="LN240" s="20"/>
      <c r="LO240" s="20"/>
      <c r="LP240" s="20"/>
      <c r="LQ240" s="20"/>
      <c r="LR240" s="20"/>
      <c r="LS240" s="20"/>
      <c r="LT240" s="20"/>
      <c r="LU240" s="20"/>
      <c r="LV240" s="20"/>
      <c r="LW240" s="20"/>
      <c r="LX240" s="20"/>
      <c r="LY240" s="20"/>
      <c r="LZ240" s="20"/>
      <c r="MA240" s="20"/>
      <c r="MB240" s="20"/>
      <c r="MC240" s="20"/>
      <c r="MD240" s="20"/>
      <c r="ME240" s="20"/>
      <c r="MF240" s="20"/>
      <c r="MG240" s="20"/>
      <c r="MH240" s="20"/>
      <c r="MI240" s="20"/>
      <c r="MJ240" s="20"/>
      <c r="MK240" s="20"/>
      <c r="ML240" s="20"/>
      <c r="MM240" s="20"/>
      <c r="MN240" s="20"/>
      <c r="MO240" s="20"/>
      <c r="MP240" s="20"/>
      <c r="MQ240" s="20"/>
      <c r="MR240" s="20"/>
      <c r="MS240" s="20"/>
      <c r="MT240" s="20"/>
      <c r="MU240" s="20"/>
      <c r="MV240" s="20"/>
      <c r="MW240" s="20"/>
      <c r="MX240" s="20"/>
      <c r="MY240" s="20"/>
      <c r="MZ240" s="20"/>
      <c r="NA240" s="20"/>
      <c r="NB240" s="20"/>
      <c r="NC240" s="20"/>
      <c r="ND240" s="20"/>
      <c r="NE240" s="20"/>
      <c r="NF240" s="20"/>
      <c r="NG240" s="20"/>
      <c r="NH240" s="20"/>
      <c r="NI240" s="20"/>
      <c r="NJ240" s="20"/>
      <c r="NK240" s="20"/>
      <c r="NL240" s="20"/>
      <c r="NM240" s="20"/>
      <c r="NN240" s="20"/>
      <c r="NO240" s="20"/>
      <c r="NP240" s="20"/>
      <c r="NQ240" s="20"/>
      <c r="NR240" s="20"/>
      <c r="NS240" s="20"/>
      <c r="NT240" s="20"/>
      <c r="NU240" s="20"/>
      <c r="NV240" s="20"/>
      <c r="NW240" s="20"/>
      <c r="NX240" s="20"/>
      <c r="NY240" s="20"/>
      <c r="NZ240" s="20"/>
      <c r="OA240" s="20"/>
      <c r="OB240" s="20"/>
      <c r="OC240" s="20"/>
      <c r="OD240" s="20"/>
      <c r="OE240" s="20"/>
      <c r="OF240" s="20"/>
      <c r="OG240" s="20"/>
      <c r="OH240" s="20"/>
      <c r="OI240" s="20"/>
      <c r="OJ240" s="20"/>
      <c r="OK240" s="20"/>
      <c r="OL240" s="20"/>
      <c r="OM240" s="20"/>
      <c r="ON240" s="20"/>
      <c r="OO240" s="20"/>
      <c r="OP240" s="20"/>
      <c r="OQ240" s="20"/>
      <c r="OR240" s="20"/>
      <c r="OS240" s="20"/>
      <c r="OT240" s="20"/>
      <c r="OU240" s="20"/>
      <c r="OV240" s="20"/>
      <c r="OW240" s="20"/>
      <c r="OX240" s="20"/>
      <c r="OY240" s="20"/>
      <c r="OZ240" s="20"/>
      <c r="PA240" s="20"/>
      <c r="PB240" s="20"/>
      <c r="PC240" s="20"/>
      <c r="PD240" s="20"/>
      <c r="PE240" s="20"/>
      <c r="PF240" s="20"/>
      <c r="PG240" s="20"/>
      <c r="PH240" s="20"/>
      <c r="PI240" s="20"/>
      <c r="PJ240" s="20"/>
      <c r="PK240" s="20"/>
      <c r="PL240" s="20"/>
      <c r="PM240" s="20"/>
      <c r="PN240" s="20"/>
      <c r="PO240" s="20"/>
      <c r="PP240" s="20"/>
      <c r="PQ240" s="20"/>
      <c r="PR240" s="20"/>
      <c r="PS240" s="20"/>
      <c r="PT240" s="20"/>
      <c r="PU240" s="20"/>
      <c r="PV240" s="20"/>
      <c r="PW240" s="20"/>
      <c r="PX240" s="20"/>
      <c r="PY240" s="20"/>
      <c r="PZ240" s="20"/>
      <c r="QA240" s="20"/>
      <c r="QB240" s="20"/>
      <c r="QC240" s="20"/>
      <c r="QD240" s="20"/>
      <c r="QE240" s="20"/>
      <c r="QF240" s="20"/>
      <c r="QG240" s="20"/>
      <c r="QH240" s="20"/>
      <c r="QI240" s="20"/>
      <c r="QJ240" s="20"/>
      <c r="QK240" s="20"/>
      <c r="QL240" s="20"/>
      <c r="QM240" s="20"/>
      <c r="QN240" s="20"/>
      <c r="QO240" s="20"/>
      <c r="QP240" s="20"/>
      <c r="QQ240" s="20"/>
      <c r="QR240" s="20"/>
      <c r="QS240" s="20"/>
      <c r="QT240" s="20"/>
      <c r="QU240" s="20"/>
      <c r="QV240" s="20"/>
      <c r="QW240" s="20"/>
      <c r="QX240" s="20"/>
      <c r="QY240" s="20"/>
      <c r="QZ240" s="20"/>
      <c r="RA240" s="20"/>
      <c r="RB240" s="20"/>
      <c r="RC240" s="20"/>
      <c r="RD240" s="20"/>
      <c r="RE240" s="20"/>
      <c r="RF240" s="20"/>
      <c r="RG240" s="20"/>
      <c r="RH240" s="20"/>
      <c r="RI240" s="20"/>
      <c r="RJ240" s="20"/>
      <c r="RK240" s="20"/>
      <c r="RL240" s="20"/>
      <c r="RM240" s="20"/>
      <c r="RN240" s="20"/>
      <c r="RO240" s="20"/>
      <c r="RP240" s="20"/>
      <c r="RQ240" s="20"/>
      <c r="RR240" s="20"/>
      <c r="RS240" s="20"/>
      <c r="RT240" s="20"/>
      <c r="RU240" s="20"/>
      <c r="RV240" s="20"/>
      <c r="RW240" s="20"/>
      <c r="RX240" s="20"/>
      <c r="RY240" s="20"/>
      <c r="RZ240" s="20"/>
      <c r="SA240" s="20"/>
      <c r="SB240" s="20"/>
      <c r="SC240" s="20"/>
      <c r="SD240" s="20"/>
      <c r="SE240" s="20"/>
      <c r="SF240" s="20"/>
      <c r="SG240" s="20"/>
      <c r="SH240" s="20"/>
      <c r="SI240" s="20"/>
      <c r="SJ240" s="20"/>
      <c r="SK240" s="20"/>
      <c r="SL240" s="20"/>
      <c r="SM240" s="20"/>
      <c r="SN240" s="20"/>
      <c r="SO240" s="20"/>
      <c r="SP240" s="20"/>
      <c r="SQ240" s="20"/>
      <c r="SR240" s="20"/>
      <c r="SS240" s="20"/>
      <c r="ST240" s="20"/>
      <c r="SU240" s="20"/>
      <c r="SV240" s="20"/>
      <c r="SW240" s="20"/>
      <c r="SX240" s="20"/>
      <c r="SY240" s="20"/>
      <c r="SZ240" s="20"/>
      <c r="TA240" s="20"/>
      <c r="TB240" s="20"/>
      <c r="TC240" s="20"/>
      <c r="TD240" s="20"/>
      <c r="TE240" s="20"/>
      <c r="TF240" s="20"/>
      <c r="TG240" s="20"/>
      <c r="TH240" s="20"/>
      <c r="TI240" s="20"/>
      <c r="TJ240" s="20"/>
      <c r="TK240" s="20"/>
      <c r="TL240" s="20"/>
      <c r="TM240" s="20"/>
      <c r="TN240" s="20"/>
      <c r="TO240" s="20"/>
      <c r="TP240" s="20"/>
      <c r="TQ240" s="20"/>
      <c r="TR240" s="20"/>
      <c r="TS240" s="20"/>
      <c r="TT240" s="20"/>
      <c r="TU240" s="20"/>
      <c r="TV240" s="20"/>
      <c r="TW240" s="20"/>
      <c r="TX240" s="20"/>
      <c r="TY240" s="20"/>
      <c r="TZ240" s="20"/>
      <c r="UA240" s="20"/>
      <c r="UB240" s="20"/>
      <c r="UC240" s="20"/>
      <c r="UD240" s="20"/>
      <c r="UE240" s="20"/>
      <c r="UF240" s="20"/>
      <c r="UG240" s="20"/>
      <c r="UH240" s="20"/>
      <c r="UI240" s="20"/>
      <c r="UJ240" s="20"/>
      <c r="UK240" s="20"/>
      <c r="UL240" s="20"/>
      <c r="UM240" s="20"/>
      <c r="UN240" s="20"/>
      <c r="UO240" s="20"/>
      <c r="UP240" s="20"/>
      <c r="UQ240" s="20"/>
      <c r="UR240" s="20"/>
      <c r="US240" s="20"/>
      <c r="UT240" s="20"/>
      <c r="UU240" s="20"/>
      <c r="UV240" s="20"/>
      <c r="UW240" s="20"/>
      <c r="UX240" s="20"/>
      <c r="UY240" s="20"/>
      <c r="UZ240" s="20"/>
      <c r="VA240" s="20"/>
      <c r="VB240" s="20"/>
      <c r="VC240" s="20"/>
      <c r="VD240" s="20"/>
      <c r="VE240" s="20"/>
      <c r="VF240" s="20"/>
      <c r="VG240" s="20"/>
      <c r="VH240" s="20"/>
      <c r="VI240" s="20"/>
      <c r="VJ240" s="20"/>
      <c r="VK240" s="20"/>
      <c r="VL240" s="20"/>
      <c r="VM240" s="20"/>
      <c r="VN240" s="20"/>
      <c r="VO240" s="20"/>
      <c r="VP240" s="20"/>
      <c r="VQ240" s="20"/>
      <c r="VR240" s="20"/>
      <c r="VS240" s="20"/>
      <c r="VT240" s="20"/>
      <c r="VU240" s="20"/>
      <c r="VV240" s="20"/>
      <c r="VW240" s="20"/>
      <c r="VX240" s="20"/>
      <c r="VY240" s="20"/>
      <c r="VZ240" s="20"/>
      <c r="WA240" s="20"/>
      <c r="WB240" s="20"/>
      <c r="WC240" s="20"/>
      <c r="WD240" s="20"/>
      <c r="WE240" s="20"/>
      <c r="WF240" s="20"/>
      <c r="WG240" s="20"/>
      <c r="WH240" s="20"/>
      <c r="WI240" s="20"/>
      <c r="WJ240" s="20"/>
      <c r="WK240" s="20"/>
      <c r="WL240" s="20"/>
      <c r="WM240" s="20"/>
      <c r="WN240" s="20"/>
      <c r="WO240" s="20"/>
      <c r="WP240" s="20"/>
      <c r="WQ240" s="20"/>
      <c r="WR240" s="20"/>
      <c r="WS240" s="20"/>
      <c r="WT240" s="20"/>
      <c r="WU240" s="20"/>
      <c r="WV240" s="20"/>
      <c r="WW240" s="20"/>
      <c r="WX240" s="20"/>
      <c r="WY240" s="20"/>
      <c r="WZ240" s="20"/>
      <c r="XA240" s="20"/>
      <c r="XB240" s="20"/>
      <c r="XC240" s="20"/>
      <c r="XD240" s="20"/>
      <c r="XE240" s="20"/>
      <c r="XF240" s="20"/>
      <c r="XG240" s="20"/>
      <c r="XH240" s="20"/>
      <c r="XI240" s="20"/>
      <c r="XJ240" s="20"/>
      <c r="XK240" s="20"/>
      <c r="XL240" s="20"/>
      <c r="XM240" s="20"/>
      <c r="XN240" s="20"/>
      <c r="XO240" s="20"/>
      <c r="XP240" s="20"/>
      <c r="XQ240" s="20"/>
      <c r="XR240" s="20"/>
      <c r="XS240" s="20"/>
      <c r="XT240" s="20"/>
      <c r="XU240" s="20"/>
      <c r="XV240" s="20"/>
      <c r="XW240" s="20"/>
      <c r="XX240" s="20"/>
      <c r="XY240" s="20"/>
      <c r="XZ240" s="20"/>
      <c r="YA240" s="20"/>
      <c r="YB240" s="20"/>
      <c r="YC240" s="20"/>
      <c r="YD240" s="20"/>
      <c r="YE240" s="20"/>
      <c r="YF240" s="20"/>
      <c r="YG240" s="20"/>
      <c r="YH240" s="20"/>
      <c r="YI240" s="20"/>
      <c r="YJ240" s="20"/>
      <c r="YK240" s="20"/>
      <c r="YL240" s="20"/>
      <c r="YM240" s="20"/>
      <c r="YN240" s="20"/>
      <c r="YO240" s="20"/>
      <c r="YP240" s="20"/>
      <c r="YQ240" s="20"/>
      <c r="YR240" s="20"/>
      <c r="YS240" s="20"/>
      <c r="YT240" s="20"/>
      <c r="YU240" s="20"/>
      <c r="YV240" s="20"/>
      <c r="YW240" s="20"/>
      <c r="YX240" s="20"/>
      <c r="YY240" s="20"/>
      <c r="YZ240" s="20"/>
      <c r="ZA240" s="20"/>
      <c r="ZB240" s="20"/>
      <c r="ZC240" s="20"/>
      <c r="ZD240" s="20"/>
      <c r="ZE240" s="20"/>
      <c r="ZF240" s="20"/>
      <c r="ZG240" s="20"/>
      <c r="ZH240" s="20"/>
      <c r="ZI240" s="20"/>
      <c r="ZJ240" s="20"/>
      <c r="ZK240" s="20"/>
      <c r="ZL240" s="20"/>
      <c r="ZM240" s="20"/>
      <c r="ZN240" s="20"/>
      <c r="ZO240" s="20"/>
      <c r="ZP240" s="20"/>
      <c r="ZQ240" s="20"/>
      <c r="ZR240" s="20"/>
      <c r="ZS240" s="20"/>
      <c r="ZT240" s="20"/>
      <c r="ZU240" s="20"/>
      <c r="ZV240" s="20"/>
      <c r="ZW240" s="20"/>
      <c r="ZX240" s="20"/>
      <c r="ZY240" s="20"/>
      <c r="ZZ240" s="20"/>
      <c r="AAA240" s="20"/>
      <c r="AAB240" s="20"/>
      <c r="AAC240" s="20"/>
      <c r="AAD240" s="20"/>
      <c r="AAE240" s="20"/>
      <c r="AAF240" s="20"/>
      <c r="AAG240" s="20"/>
      <c r="AAH240" s="20"/>
      <c r="AAI240" s="20"/>
      <c r="AAJ240" s="20"/>
      <c r="AAK240" s="20"/>
      <c r="AAL240" s="20"/>
      <c r="AAM240" s="20"/>
      <c r="AAN240" s="20"/>
      <c r="AAO240" s="20"/>
      <c r="AAP240" s="20"/>
      <c r="AAQ240" s="20"/>
      <c r="AAR240" s="20"/>
      <c r="AAS240" s="20"/>
      <c r="AAT240" s="20"/>
      <c r="AAU240" s="20"/>
      <c r="AAV240" s="20"/>
      <c r="AAW240" s="20"/>
      <c r="AAX240" s="20"/>
      <c r="AAY240" s="20"/>
      <c r="AAZ240" s="20"/>
      <c r="ABA240" s="20"/>
      <c r="ABB240" s="20"/>
      <c r="ABC240" s="19"/>
    </row>
    <row r="241" spans="1:731" s="3" customFormat="1" ht="67.5" customHeight="1" x14ac:dyDescent="0.2">
      <c r="A241" s="172" t="s">
        <v>117</v>
      </c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  <c r="JP241" s="20"/>
      <c r="JQ241" s="20"/>
      <c r="JR241" s="20"/>
      <c r="JS241" s="20"/>
      <c r="JT241" s="20"/>
      <c r="JU241" s="20"/>
      <c r="JV241" s="20"/>
      <c r="JW241" s="20"/>
      <c r="JX241" s="20"/>
      <c r="JY241" s="20"/>
      <c r="JZ241" s="20"/>
      <c r="KA241" s="20"/>
      <c r="KB241" s="20"/>
      <c r="KC241" s="20"/>
      <c r="KD241" s="20"/>
      <c r="KE241" s="20"/>
      <c r="KF241" s="20"/>
      <c r="KG241" s="20"/>
      <c r="KH241" s="20"/>
      <c r="KI241" s="20"/>
      <c r="KJ241" s="20"/>
      <c r="KK241" s="20"/>
      <c r="KL241" s="20"/>
      <c r="KM241" s="20"/>
      <c r="KN241" s="20"/>
      <c r="KO241" s="20"/>
      <c r="KP241" s="20"/>
      <c r="KQ241" s="20"/>
      <c r="KR241" s="20"/>
      <c r="KS241" s="20"/>
      <c r="KT241" s="20"/>
      <c r="KU241" s="20"/>
      <c r="KV241" s="20"/>
      <c r="KW241" s="20"/>
      <c r="KX241" s="20"/>
      <c r="KY241" s="20"/>
      <c r="KZ241" s="20"/>
      <c r="LA241" s="20"/>
      <c r="LB241" s="20"/>
      <c r="LC241" s="20"/>
      <c r="LD241" s="20"/>
      <c r="LE241" s="20"/>
      <c r="LF241" s="20"/>
      <c r="LG241" s="20"/>
      <c r="LH241" s="20"/>
      <c r="LI241" s="20"/>
      <c r="LJ241" s="20"/>
      <c r="LK241" s="20"/>
      <c r="LL241" s="20"/>
      <c r="LM241" s="20"/>
      <c r="LN241" s="20"/>
      <c r="LO241" s="20"/>
      <c r="LP241" s="20"/>
      <c r="LQ241" s="20"/>
      <c r="LR241" s="20"/>
      <c r="LS241" s="20"/>
      <c r="LT241" s="20"/>
      <c r="LU241" s="20"/>
      <c r="LV241" s="20"/>
      <c r="LW241" s="20"/>
      <c r="LX241" s="20"/>
      <c r="LY241" s="20"/>
      <c r="LZ241" s="20"/>
      <c r="MA241" s="20"/>
      <c r="MB241" s="20"/>
      <c r="MC241" s="20"/>
      <c r="MD241" s="20"/>
      <c r="ME241" s="20"/>
      <c r="MF241" s="20"/>
      <c r="MG241" s="20"/>
      <c r="MH241" s="20"/>
      <c r="MI241" s="20"/>
      <c r="MJ241" s="20"/>
      <c r="MK241" s="20"/>
      <c r="ML241" s="20"/>
      <c r="MM241" s="20"/>
      <c r="MN241" s="20"/>
      <c r="MO241" s="20"/>
      <c r="MP241" s="20"/>
      <c r="MQ241" s="20"/>
      <c r="MR241" s="20"/>
      <c r="MS241" s="20"/>
      <c r="MT241" s="20"/>
      <c r="MU241" s="20"/>
      <c r="MV241" s="20"/>
      <c r="MW241" s="20"/>
      <c r="MX241" s="20"/>
      <c r="MY241" s="20"/>
      <c r="MZ241" s="20"/>
      <c r="NA241" s="20"/>
      <c r="NB241" s="20"/>
      <c r="NC241" s="20"/>
      <c r="ND241" s="20"/>
      <c r="NE241" s="20"/>
      <c r="NF241" s="20"/>
      <c r="NG241" s="20"/>
      <c r="NH241" s="20"/>
      <c r="NI241" s="20"/>
      <c r="NJ241" s="20"/>
      <c r="NK241" s="20"/>
      <c r="NL241" s="20"/>
      <c r="NM241" s="20"/>
      <c r="NN241" s="20"/>
      <c r="NO241" s="20"/>
      <c r="NP241" s="20"/>
      <c r="NQ241" s="20"/>
      <c r="NR241" s="20"/>
      <c r="NS241" s="20"/>
      <c r="NT241" s="20"/>
      <c r="NU241" s="20"/>
      <c r="NV241" s="20"/>
      <c r="NW241" s="20"/>
      <c r="NX241" s="20"/>
      <c r="NY241" s="20"/>
      <c r="NZ241" s="20"/>
      <c r="OA241" s="20"/>
      <c r="OB241" s="20"/>
      <c r="OC241" s="20"/>
      <c r="OD241" s="20"/>
      <c r="OE241" s="20"/>
      <c r="OF241" s="20"/>
      <c r="OG241" s="20"/>
      <c r="OH241" s="20"/>
      <c r="OI241" s="20"/>
      <c r="OJ241" s="20"/>
      <c r="OK241" s="20"/>
      <c r="OL241" s="20"/>
      <c r="OM241" s="20"/>
      <c r="ON241" s="20"/>
      <c r="OO241" s="20"/>
      <c r="OP241" s="20"/>
      <c r="OQ241" s="20"/>
      <c r="OR241" s="20"/>
      <c r="OS241" s="20"/>
      <c r="OT241" s="20"/>
      <c r="OU241" s="20"/>
      <c r="OV241" s="20"/>
      <c r="OW241" s="20"/>
      <c r="OX241" s="20"/>
      <c r="OY241" s="20"/>
      <c r="OZ241" s="20"/>
      <c r="PA241" s="20"/>
      <c r="PB241" s="20"/>
      <c r="PC241" s="20"/>
      <c r="PD241" s="20"/>
      <c r="PE241" s="20"/>
      <c r="PF241" s="20"/>
      <c r="PG241" s="20"/>
      <c r="PH241" s="20"/>
      <c r="PI241" s="20"/>
      <c r="PJ241" s="20"/>
      <c r="PK241" s="20"/>
      <c r="PL241" s="20"/>
      <c r="PM241" s="20"/>
      <c r="PN241" s="20"/>
      <c r="PO241" s="20"/>
      <c r="PP241" s="20"/>
      <c r="PQ241" s="20"/>
      <c r="PR241" s="20"/>
      <c r="PS241" s="20"/>
      <c r="PT241" s="20"/>
      <c r="PU241" s="20"/>
      <c r="PV241" s="20"/>
      <c r="PW241" s="20"/>
      <c r="PX241" s="20"/>
      <c r="PY241" s="20"/>
      <c r="PZ241" s="20"/>
      <c r="QA241" s="20"/>
      <c r="QB241" s="20"/>
      <c r="QC241" s="20"/>
      <c r="QD241" s="20"/>
      <c r="QE241" s="20"/>
      <c r="QF241" s="20"/>
      <c r="QG241" s="20"/>
      <c r="QH241" s="20"/>
      <c r="QI241" s="20"/>
      <c r="QJ241" s="20"/>
      <c r="QK241" s="20"/>
      <c r="QL241" s="20"/>
      <c r="QM241" s="20"/>
      <c r="QN241" s="20"/>
      <c r="QO241" s="20"/>
      <c r="QP241" s="20"/>
      <c r="QQ241" s="20"/>
      <c r="QR241" s="20"/>
      <c r="QS241" s="20"/>
      <c r="QT241" s="20"/>
      <c r="QU241" s="20"/>
      <c r="QV241" s="20"/>
      <c r="QW241" s="20"/>
      <c r="QX241" s="20"/>
      <c r="QY241" s="20"/>
      <c r="QZ241" s="20"/>
      <c r="RA241" s="20"/>
      <c r="RB241" s="20"/>
      <c r="RC241" s="20"/>
      <c r="RD241" s="20"/>
      <c r="RE241" s="20"/>
      <c r="RF241" s="20"/>
      <c r="RG241" s="20"/>
      <c r="RH241" s="20"/>
      <c r="RI241" s="20"/>
      <c r="RJ241" s="20"/>
      <c r="RK241" s="20"/>
      <c r="RL241" s="20"/>
      <c r="RM241" s="20"/>
      <c r="RN241" s="20"/>
      <c r="RO241" s="20"/>
      <c r="RP241" s="20"/>
      <c r="RQ241" s="20"/>
      <c r="RR241" s="20"/>
      <c r="RS241" s="20"/>
      <c r="RT241" s="20"/>
      <c r="RU241" s="20"/>
      <c r="RV241" s="20"/>
      <c r="RW241" s="20"/>
      <c r="RX241" s="20"/>
      <c r="RY241" s="20"/>
      <c r="RZ241" s="20"/>
      <c r="SA241" s="20"/>
      <c r="SB241" s="20"/>
      <c r="SC241" s="20"/>
      <c r="SD241" s="20"/>
      <c r="SE241" s="20"/>
      <c r="SF241" s="20"/>
      <c r="SG241" s="20"/>
      <c r="SH241" s="20"/>
      <c r="SI241" s="20"/>
      <c r="SJ241" s="20"/>
      <c r="SK241" s="20"/>
      <c r="SL241" s="20"/>
      <c r="SM241" s="20"/>
      <c r="SN241" s="20"/>
      <c r="SO241" s="20"/>
      <c r="SP241" s="20"/>
      <c r="SQ241" s="20"/>
      <c r="SR241" s="20"/>
      <c r="SS241" s="20"/>
      <c r="ST241" s="20"/>
      <c r="SU241" s="20"/>
      <c r="SV241" s="20"/>
      <c r="SW241" s="20"/>
      <c r="SX241" s="20"/>
      <c r="SY241" s="20"/>
      <c r="SZ241" s="20"/>
      <c r="TA241" s="20"/>
      <c r="TB241" s="20"/>
      <c r="TC241" s="20"/>
      <c r="TD241" s="20"/>
      <c r="TE241" s="20"/>
      <c r="TF241" s="20"/>
      <c r="TG241" s="20"/>
      <c r="TH241" s="20"/>
      <c r="TI241" s="20"/>
      <c r="TJ241" s="20"/>
      <c r="TK241" s="20"/>
      <c r="TL241" s="20"/>
      <c r="TM241" s="20"/>
      <c r="TN241" s="20"/>
      <c r="TO241" s="20"/>
      <c r="TP241" s="20"/>
      <c r="TQ241" s="20"/>
      <c r="TR241" s="20"/>
      <c r="TS241" s="20"/>
      <c r="TT241" s="20"/>
      <c r="TU241" s="20"/>
      <c r="TV241" s="20"/>
      <c r="TW241" s="20"/>
      <c r="TX241" s="20"/>
      <c r="TY241" s="20"/>
      <c r="TZ241" s="20"/>
      <c r="UA241" s="20"/>
      <c r="UB241" s="20"/>
      <c r="UC241" s="20"/>
      <c r="UD241" s="20"/>
      <c r="UE241" s="20"/>
      <c r="UF241" s="20"/>
      <c r="UG241" s="20"/>
      <c r="UH241" s="20"/>
      <c r="UI241" s="20"/>
      <c r="UJ241" s="20"/>
      <c r="UK241" s="20"/>
      <c r="UL241" s="20"/>
      <c r="UM241" s="20"/>
      <c r="UN241" s="20"/>
      <c r="UO241" s="20"/>
      <c r="UP241" s="20"/>
      <c r="UQ241" s="20"/>
      <c r="UR241" s="20"/>
      <c r="US241" s="20"/>
      <c r="UT241" s="20"/>
      <c r="UU241" s="20"/>
      <c r="UV241" s="20"/>
      <c r="UW241" s="20"/>
      <c r="UX241" s="20"/>
      <c r="UY241" s="20"/>
      <c r="UZ241" s="20"/>
      <c r="VA241" s="20"/>
      <c r="VB241" s="20"/>
      <c r="VC241" s="20"/>
      <c r="VD241" s="20"/>
      <c r="VE241" s="20"/>
      <c r="VF241" s="20"/>
      <c r="VG241" s="20"/>
      <c r="VH241" s="20"/>
      <c r="VI241" s="20"/>
      <c r="VJ241" s="20"/>
      <c r="VK241" s="20"/>
      <c r="VL241" s="20"/>
      <c r="VM241" s="20"/>
      <c r="VN241" s="20"/>
      <c r="VO241" s="20"/>
      <c r="VP241" s="20"/>
      <c r="VQ241" s="20"/>
      <c r="VR241" s="20"/>
      <c r="VS241" s="20"/>
      <c r="VT241" s="20"/>
      <c r="VU241" s="20"/>
      <c r="VV241" s="20"/>
      <c r="VW241" s="20"/>
      <c r="VX241" s="20"/>
      <c r="VY241" s="20"/>
      <c r="VZ241" s="20"/>
      <c r="WA241" s="20"/>
      <c r="WB241" s="20"/>
      <c r="WC241" s="20"/>
      <c r="WD241" s="20"/>
      <c r="WE241" s="20"/>
      <c r="WF241" s="20"/>
      <c r="WG241" s="20"/>
      <c r="WH241" s="20"/>
      <c r="WI241" s="20"/>
      <c r="WJ241" s="20"/>
      <c r="WK241" s="20"/>
      <c r="WL241" s="20"/>
      <c r="WM241" s="20"/>
      <c r="WN241" s="20"/>
      <c r="WO241" s="20"/>
      <c r="WP241" s="20"/>
      <c r="WQ241" s="20"/>
      <c r="WR241" s="20"/>
      <c r="WS241" s="20"/>
      <c r="WT241" s="20"/>
      <c r="WU241" s="20"/>
      <c r="WV241" s="20"/>
      <c r="WW241" s="20"/>
      <c r="WX241" s="20"/>
      <c r="WY241" s="20"/>
      <c r="WZ241" s="20"/>
      <c r="XA241" s="20"/>
      <c r="XB241" s="20"/>
      <c r="XC241" s="20"/>
      <c r="XD241" s="20"/>
      <c r="XE241" s="20"/>
      <c r="XF241" s="20"/>
      <c r="XG241" s="20"/>
      <c r="XH241" s="20"/>
      <c r="XI241" s="20"/>
      <c r="XJ241" s="20"/>
      <c r="XK241" s="20"/>
      <c r="XL241" s="20"/>
      <c r="XM241" s="20"/>
      <c r="XN241" s="20"/>
      <c r="XO241" s="20"/>
      <c r="XP241" s="20"/>
      <c r="XQ241" s="20"/>
      <c r="XR241" s="20"/>
      <c r="XS241" s="20"/>
      <c r="XT241" s="20"/>
      <c r="XU241" s="20"/>
      <c r="XV241" s="20"/>
      <c r="XW241" s="20"/>
      <c r="XX241" s="20"/>
      <c r="XY241" s="20"/>
      <c r="XZ241" s="20"/>
      <c r="YA241" s="20"/>
      <c r="YB241" s="20"/>
      <c r="YC241" s="20"/>
      <c r="YD241" s="20"/>
      <c r="YE241" s="20"/>
      <c r="YF241" s="20"/>
      <c r="YG241" s="20"/>
      <c r="YH241" s="20"/>
      <c r="YI241" s="20"/>
      <c r="YJ241" s="20"/>
      <c r="YK241" s="20"/>
      <c r="YL241" s="20"/>
      <c r="YM241" s="20"/>
      <c r="YN241" s="20"/>
      <c r="YO241" s="20"/>
      <c r="YP241" s="20"/>
      <c r="YQ241" s="20"/>
      <c r="YR241" s="20"/>
      <c r="YS241" s="20"/>
      <c r="YT241" s="20"/>
      <c r="YU241" s="20"/>
      <c r="YV241" s="20"/>
      <c r="YW241" s="20"/>
      <c r="YX241" s="20"/>
      <c r="YY241" s="20"/>
      <c r="YZ241" s="20"/>
      <c r="ZA241" s="20"/>
      <c r="ZB241" s="20"/>
      <c r="ZC241" s="20"/>
      <c r="ZD241" s="20"/>
      <c r="ZE241" s="20"/>
      <c r="ZF241" s="20"/>
      <c r="ZG241" s="20"/>
      <c r="ZH241" s="20"/>
      <c r="ZI241" s="20"/>
      <c r="ZJ241" s="20"/>
      <c r="ZK241" s="20"/>
      <c r="ZL241" s="20"/>
      <c r="ZM241" s="20"/>
      <c r="ZN241" s="20"/>
      <c r="ZO241" s="20"/>
      <c r="ZP241" s="20"/>
      <c r="ZQ241" s="20"/>
      <c r="ZR241" s="20"/>
      <c r="ZS241" s="20"/>
      <c r="ZT241" s="20"/>
      <c r="ZU241" s="20"/>
      <c r="ZV241" s="20"/>
      <c r="ZW241" s="20"/>
      <c r="ZX241" s="20"/>
      <c r="ZY241" s="20"/>
      <c r="ZZ241" s="20"/>
      <c r="AAA241" s="20"/>
      <c r="AAB241" s="20"/>
      <c r="AAC241" s="20"/>
      <c r="AAD241" s="20"/>
      <c r="AAE241" s="20"/>
      <c r="AAF241" s="20"/>
      <c r="AAG241" s="20"/>
      <c r="AAH241" s="20"/>
      <c r="AAI241" s="20"/>
      <c r="AAJ241" s="20"/>
      <c r="AAK241" s="20"/>
      <c r="AAL241" s="20"/>
      <c r="AAM241" s="20"/>
      <c r="AAN241" s="20"/>
      <c r="AAO241" s="20"/>
      <c r="AAP241" s="20"/>
      <c r="AAQ241" s="20"/>
      <c r="AAR241" s="20"/>
      <c r="AAS241" s="20"/>
      <c r="AAT241" s="20"/>
      <c r="AAU241" s="20"/>
      <c r="AAV241" s="20"/>
      <c r="AAW241" s="20"/>
      <c r="AAX241" s="20"/>
      <c r="AAY241" s="20"/>
      <c r="AAZ241" s="20"/>
      <c r="ABA241" s="20"/>
      <c r="ABB241" s="20"/>
      <c r="ABC241" s="19"/>
    </row>
    <row r="242" spans="1:731" ht="104.25" customHeight="1" x14ac:dyDescent="0.2">
      <c r="A242" s="80" t="s">
        <v>118</v>
      </c>
      <c r="B242" s="82" t="s">
        <v>119</v>
      </c>
      <c r="C242" s="82">
        <f>C243+C244</f>
        <v>11248.09</v>
      </c>
      <c r="D242" s="82">
        <f t="shared" ref="D242:G242" si="50">D243+D244</f>
        <v>0</v>
      </c>
      <c r="E242" s="82">
        <f t="shared" si="50"/>
        <v>11560.601999999999</v>
      </c>
      <c r="F242" s="82">
        <f t="shared" si="50"/>
        <v>0</v>
      </c>
      <c r="G242" s="82">
        <f t="shared" si="50"/>
        <v>4597.1000000000004</v>
      </c>
      <c r="H242" s="82"/>
      <c r="I242" s="12" t="s">
        <v>161</v>
      </c>
      <c r="J242" s="12" t="s">
        <v>84</v>
      </c>
      <c r="K242" s="12"/>
      <c r="L242" s="73">
        <v>14922</v>
      </c>
      <c r="M242" s="73"/>
      <c r="N242" s="73" t="s">
        <v>205</v>
      </c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  <c r="IW242" s="20"/>
      <c r="IX242" s="20"/>
      <c r="IY242" s="20"/>
      <c r="IZ242" s="20"/>
      <c r="JA242" s="20"/>
      <c r="JB242" s="20"/>
      <c r="JC242" s="20"/>
      <c r="JD242" s="20"/>
      <c r="JE242" s="20"/>
      <c r="JF242" s="20"/>
      <c r="JG242" s="20"/>
      <c r="JH242" s="20"/>
      <c r="JI242" s="20"/>
      <c r="JJ242" s="20"/>
      <c r="JK242" s="20"/>
      <c r="JL242" s="20"/>
      <c r="JM242" s="20"/>
      <c r="JN242" s="20"/>
      <c r="JO242" s="20"/>
      <c r="JP242" s="20"/>
      <c r="JQ242" s="20"/>
      <c r="JR242" s="20"/>
      <c r="JS242" s="20"/>
      <c r="JT242" s="20"/>
      <c r="JU242" s="20"/>
      <c r="JV242" s="20"/>
      <c r="JW242" s="20"/>
      <c r="JX242" s="20"/>
      <c r="JY242" s="20"/>
      <c r="JZ242" s="20"/>
      <c r="KA242" s="20"/>
      <c r="KB242" s="20"/>
      <c r="KC242" s="20"/>
      <c r="KD242" s="20"/>
      <c r="KE242" s="20"/>
      <c r="KF242" s="20"/>
      <c r="KG242" s="20"/>
      <c r="KH242" s="20"/>
      <c r="KI242" s="20"/>
      <c r="KJ242" s="20"/>
      <c r="KK242" s="20"/>
      <c r="KL242" s="20"/>
      <c r="KM242" s="20"/>
      <c r="KN242" s="20"/>
      <c r="KO242" s="20"/>
      <c r="KP242" s="20"/>
      <c r="KQ242" s="20"/>
      <c r="KR242" s="20"/>
      <c r="KS242" s="20"/>
      <c r="KT242" s="20"/>
      <c r="KU242" s="20"/>
      <c r="KV242" s="20"/>
      <c r="KW242" s="20"/>
      <c r="KX242" s="20"/>
      <c r="KY242" s="20"/>
      <c r="KZ242" s="20"/>
      <c r="LA242" s="20"/>
      <c r="LB242" s="20"/>
      <c r="LC242" s="20"/>
      <c r="LD242" s="20"/>
      <c r="LE242" s="20"/>
      <c r="LF242" s="20"/>
      <c r="LG242" s="20"/>
      <c r="LH242" s="20"/>
      <c r="LI242" s="20"/>
      <c r="LJ242" s="20"/>
      <c r="LK242" s="20"/>
      <c r="LL242" s="20"/>
      <c r="LM242" s="20"/>
      <c r="LN242" s="20"/>
      <c r="LO242" s="20"/>
      <c r="LP242" s="20"/>
      <c r="LQ242" s="20"/>
      <c r="LR242" s="20"/>
      <c r="LS242" s="20"/>
      <c r="LT242" s="20"/>
      <c r="LU242" s="20"/>
      <c r="LV242" s="20"/>
      <c r="LW242" s="20"/>
      <c r="LX242" s="20"/>
      <c r="LY242" s="20"/>
      <c r="LZ242" s="20"/>
      <c r="MA242" s="20"/>
      <c r="MB242" s="20"/>
      <c r="MC242" s="20"/>
      <c r="MD242" s="20"/>
      <c r="ME242" s="20"/>
      <c r="MF242" s="20"/>
      <c r="MG242" s="20"/>
      <c r="MH242" s="20"/>
      <c r="MI242" s="20"/>
      <c r="MJ242" s="20"/>
      <c r="MK242" s="20"/>
      <c r="ML242" s="20"/>
      <c r="MM242" s="20"/>
      <c r="MN242" s="20"/>
      <c r="MO242" s="20"/>
      <c r="MP242" s="20"/>
      <c r="MQ242" s="20"/>
      <c r="MR242" s="20"/>
      <c r="MS242" s="20"/>
      <c r="MT242" s="20"/>
      <c r="MU242" s="20"/>
      <c r="MV242" s="20"/>
      <c r="MW242" s="20"/>
      <c r="MX242" s="20"/>
      <c r="MY242" s="20"/>
      <c r="MZ242" s="20"/>
      <c r="NA242" s="20"/>
      <c r="NB242" s="20"/>
      <c r="NC242" s="20"/>
      <c r="ND242" s="20"/>
      <c r="NE242" s="20"/>
      <c r="NF242" s="20"/>
      <c r="NG242" s="20"/>
      <c r="NH242" s="20"/>
      <c r="NI242" s="20"/>
      <c r="NJ242" s="20"/>
      <c r="NK242" s="20"/>
      <c r="NL242" s="20"/>
      <c r="NM242" s="20"/>
      <c r="NN242" s="20"/>
      <c r="NO242" s="20"/>
      <c r="NP242" s="20"/>
      <c r="NQ242" s="20"/>
      <c r="NR242" s="20"/>
      <c r="NS242" s="20"/>
      <c r="NT242" s="20"/>
      <c r="NU242" s="20"/>
      <c r="NV242" s="20"/>
      <c r="NW242" s="20"/>
      <c r="NX242" s="20"/>
      <c r="NY242" s="20"/>
      <c r="NZ242" s="20"/>
      <c r="OA242" s="20"/>
      <c r="OB242" s="20"/>
      <c r="OC242" s="20"/>
      <c r="OD242" s="20"/>
      <c r="OE242" s="20"/>
      <c r="OF242" s="20"/>
      <c r="OG242" s="20"/>
      <c r="OH242" s="20"/>
      <c r="OI242" s="20"/>
      <c r="OJ242" s="20"/>
      <c r="OK242" s="20"/>
      <c r="OL242" s="20"/>
      <c r="OM242" s="20"/>
      <c r="ON242" s="20"/>
      <c r="OO242" s="20"/>
      <c r="OP242" s="20"/>
      <c r="OQ242" s="20"/>
      <c r="OR242" s="20"/>
      <c r="OS242" s="20"/>
      <c r="OT242" s="20"/>
      <c r="OU242" s="20"/>
      <c r="OV242" s="20"/>
      <c r="OW242" s="20"/>
      <c r="OX242" s="20"/>
      <c r="OY242" s="20"/>
      <c r="OZ242" s="20"/>
      <c r="PA242" s="20"/>
      <c r="PB242" s="20"/>
      <c r="PC242" s="20"/>
      <c r="PD242" s="20"/>
      <c r="PE242" s="20"/>
      <c r="PF242" s="20"/>
      <c r="PG242" s="20"/>
      <c r="PH242" s="20"/>
      <c r="PI242" s="20"/>
      <c r="PJ242" s="20"/>
      <c r="PK242" s="20"/>
      <c r="PL242" s="20"/>
      <c r="PM242" s="20"/>
      <c r="PN242" s="20"/>
      <c r="PO242" s="20"/>
      <c r="PP242" s="20"/>
      <c r="PQ242" s="20"/>
      <c r="PR242" s="20"/>
      <c r="PS242" s="20"/>
      <c r="PT242" s="20"/>
      <c r="PU242" s="20"/>
      <c r="PV242" s="20"/>
      <c r="PW242" s="20"/>
      <c r="PX242" s="20"/>
      <c r="PY242" s="20"/>
      <c r="PZ242" s="20"/>
      <c r="QA242" s="20"/>
      <c r="QB242" s="20"/>
      <c r="QC242" s="20"/>
      <c r="QD242" s="20"/>
      <c r="QE242" s="20"/>
      <c r="QF242" s="20"/>
      <c r="QG242" s="20"/>
      <c r="QH242" s="20"/>
      <c r="QI242" s="20"/>
      <c r="QJ242" s="20"/>
      <c r="QK242" s="20"/>
      <c r="QL242" s="20"/>
      <c r="QM242" s="20"/>
      <c r="QN242" s="20"/>
      <c r="QO242" s="20"/>
      <c r="QP242" s="20"/>
      <c r="QQ242" s="20"/>
      <c r="QR242" s="20"/>
      <c r="QS242" s="20"/>
      <c r="QT242" s="20"/>
      <c r="QU242" s="20"/>
      <c r="QV242" s="20"/>
      <c r="QW242" s="20"/>
      <c r="QX242" s="20"/>
      <c r="QY242" s="20"/>
      <c r="QZ242" s="20"/>
      <c r="RA242" s="20"/>
      <c r="RB242" s="20"/>
      <c r="RC242" s="20"/>
      <c r="RD242" s="20"/>
      <c r="RE242" s="20"/>
      <c r="RF242" s="20"/>
      <c r="RG242" s="20"/>
      <c r="RH242" s="20"/>
      <c r="RI242" s="20"/>
      <c r="RJ242" s="20"/>
      <c r="RK242" s="20"/>
      <c r="RL242" s="20"/>
      <c r="RM242" s="20"/>
      <c r="RN242" s="20"/>
      <c r="RO242" s="20"/>
      <c r="RP242" s="20"/>
      <c r="RQ242" s="20"/>
      <c r="RR242" s="20"/>
      <c r="RS242" s="20"/>
      <c r="RT242" s="20"/>
      <c r="RU242" s="20"/>
      <c r="RV242" s="20"/>
      <c r="RW242" s="20"/>
      <c r="RX242" s="20"/>
      <c r="RY242" s="20"/>
      <c r="RZ242" s="20"/>
      <c r="SA242" s="20"/>
      <c r="SB242" s="20"/>
      <c r="SC242" s="20"/>
      <c r="SD242" s="20"/>
      <c r="SE242" s="20"/>
      <c r="SF242" s="20"/>
      <c r="SG242" s="20"/>
      <c r="SH242" s="20"/>
      <c r="SI242" s="20"/>
      <c r="SJ242" s="20"/>
      <c r="SK242" s="20"/>
      <c r="SL242" s="20"/>
      <c r="SM242" s="20"/>
      <c r="SN242" s="20"/>
      <c r="SO242" s="20"/>
      <c r="SP242" s="20"/>
      <c r="SQ242" s="20"/>
      <c r="SR242" s="20"/>
      <c r="SS242" s="20"/>
      <c r="ST242" s="20"/>
      <c r="SU242" s="20"/>
      <c r="SV242" s="20"/>
      <c r="SW242" s="20"/>
      <c r="SX242" s="20"/>
      <c r="SY242" s="20"/>
      <c r="SZ242" s="20"/>
      <c r="TA242" s="20"/>
      <c r="TB242" s="20"/>
      <c r="TC242" s="20"/>
      <c r="TD242" s="20"/>
      <c r="TE242" s="20"/>
      <c r="TF242" s="20"/>
      <c r="TG242" s="20"/>
      <c r="TH242" s="20"/>
      <c r="TI242" s="20"/>
      <c r="TJ242" s="20"/>
      <c r="TK242" s="20"/>
      <c r="TL242" s="20"/>
      <c r="TM242" s="20"/>
      <c r="TN242" s="20"/>
      <c r="TO242" s="20"/>
      <c r="TP242" s="20"/>
      <c r="TQ242" s="20"/>
      <c r="TR242" s="20"/>
      <c r="TS242" s="20"/>
      <c r="TT242" s="20"/>
      <c r="TU242" s="20"/>
      <c r="TV242" s="20"/>
      <c r="TW242" s="20"/>
      <c r="TX242" s="20"/>
      <c r="TY242" s="20"/>
      <c r="TZ242" s="20"/>
      <c r="UA242" s="20"/>
      <c r="UB242" s="20"/>
      <c r="UC242" s="20"/>
      <c r="UD242" s="20"/>
      <c r="UE242" s="20"/>
      <c r="UF242" s="20"/>
      <c r="UG242" s="20"/>
      <c r="UH242" s="20"/>
      <c r="UI242" s="20"/>
      <c r="UJ242" s="20"/>
      <c r="UK242" s="20"/>
      <c r="UL242" s="20"/>
      <c r="UM242" s="20"/>
      <c r="UN242" s="20"/>
      <c r="UO242" s="20"/>
      <c r="UP242" s="20"/>
      <c r="UQ242" s="20"/>
      <c r="UR242" s="20"/>
      <c r="US242" s="20"/>
      <c r="UT242" s="20"/>
      <c r="UU242" s="20"/>
      <c r="UV242" s="20"/>
      <c r="UW242" s="20"/>
      <c r="UX242" s="20"/>
      <c r="UY242" s="20"/>
      <c r="UZ242" s="20"/>
      <c r="VA242" s="20"/>
      <c r="VB242" s="20"/>
      <c r="VC242" s="20"/>
      <c r="VD242" s="20"/>
      <c r="VE242" s="20"/>
      <c r="VF242" s="20"/>
      <c r="VG242" s="20"/>
      <c r="VH242" s="20"/>
      <c r="VI242" s="20"/>
      <c r="VJ242" s="20"/>
      <c r="VK242" s="20"/>
      <c r="VL242" s="20"/>
      <c r="VM242" s="20"/>
      <c r="VN242" s="20"/>
      <c r="VO242" s="20"/>
      <c r="VP242" s="20"/>
      <c r="VQ242" s="20"/>
      <c r="VR242" s="20"/>
      <c r="VS242" s="20"/>
      <c r="VT242" s="20"/>
      <c r="VU242" s="20"/>
      <c r="VV242" s="20"/>
      <c r="VW242" s="20"/>
      <c r="VX242" s="20"/>
      <c r="VY242" s="20"/>
      <c r="VZ242" s="20"/>
      <c r="WA242" s="20"/>
      <c r="WB242" s="20"/>
      <c r="WC242" s="20"/>
      <c r="WD242" s="20"/>
      <c r="WE242" s="20"/>
      <c r="WF242" s="20"/>
      <c r="WG242" s="20"/>
      <c r="WH242" s="20"/>
      <c r="WI242" s="20"/>
      <c r="WJ242" s="20"/>
      <c r="WK242" s="20"/>
      <c r="WL242" s="20"/>
      <c r="WM242" s="20"/>
      <c r="WN242" s="20"/>
      <c r="WO242" s="20"/>
      <c r="WP242" s="20"/>
      <c r="WQ242" s="20"/>
      <c r="WR242" s="20"/>
      <c r="WS242" s="20"/>
      <c r="WT242" s="20"/>
      <c r="WU242" s="20"/>
      <c r="WV242" s="20"/>
      <c r="WW242" s="20"/>
      <c r="WX242" s="20"/>
      <c r="WY242" s="20"/>
      <c r="WZ242" s="20"/>
      <c r="XA242" s="20"/>
      <c r="XB242" s="20"/>
      <c r="XC242" s="20"/>
      <c r="XD242" s="20"/>
      <c r="XE242" s="20"/>
      <c r="XF242" s="20"/>
      <c r="XG242" s="20"/>
      <c r="XH242" s="20"/>
      <c r="XI242" s="20"/>
      <c r="XJ242" s="20"/>
      <c r="XK242" s="20"/>
      <c r="XL242" s="20"/>
      <c r="XM242" s="20"/>
      <c r="XN242" s="20"/>
      <c r="XO242" s="20"/>
      <c r="XP242" s="20"/>
      <c r="XQ242" s="20"/>
      <c r="XR242" s="20"/>
      <c r="XS242" s="20"/>
      <c r="XT242" s="20"/>
      <c r="XU242" s="20"/>
      <c r="XV242" s="20"/>
      <c r="XW242" s="20"/>
      <c r="XX242" s="20"/>
      <c r="XY242" s="20"/>
      <c r="XZ242" s="20"/>
      <c r="YA242" s="20"/>
      <c r="YB242" s="20"/>
      <c r="YC242" s="20"/>
      <c r="YD242" s="20"/>
      <c r="YE242" s="20"/>
      <c r="YF242" s="20"/>
      <c r="YG242" s="20"/>
      <c r="YH242" s="20"/>
      <c r="YI242" s="20"/>
      <c r="YJ242" s="20"/>
      <c r="YK242" s="20"/>
      <c r="YL242" s="20"/>
      <c r="YM242" s="20"/>
      <c r="YN242" s="20"/>
      <c r="YO242" s="20"/>
      <c r="YP242" s="20"/>
      <c r="YQ242" s="20"/>
      <c r="YR242" s="20"/>
      <c r="YS242" s="20"/>
      <c r="YT242" s="20"/>
      <c r="YU242" s="20"/>
      <c r="YV242" s="20"/>
      <c r="YW242" s="20"/>
      <c r="YX242" s="20"/>
      <c r="YY242" s="20"/>
      <c r="YZ242" s="20"/>
      <c r="ZA242" s="20"/>
      <c r="ZB242" s="20"/>
      <c r="ZC242" s="20"/>
      <c r="ZD242" s="20"/>
      <c r="ZE242" s="20"/>
      <c r="ZF242" s="20"/>
      <c r="ZG242" s="20"/>
      <c r="ZH242" s="20"/>
      <c r="ZI242" s="20"/>
      <c r="ZJ242" s="20"/>
      <c r="ZK242" s="20"/>
      <c r="ZL242" s="20"/>
      <c r="ZM242" s="20"/>
      <c r="ZN242" s="20"/>
      <c r="ZO242" s="20"/>
      <c r="ZP242" s="20"/>
      <c r="ZQ242" s="20"/>
      <c r="ZR242" s="20"/>
      <c r="ZS242" s="20"/>
      <c r="ZT242" s="20"/>
      <c r="ZU242" s="20"/>
      <c r="ZV242" s="20"/>
      <c r="ZW242" s="20"/>
      <c r="ZX242" s="20"/>
      <c r="ZY242" s="20"/>
      <c r="ZZ242" s="20"/>
      <c r="AAA242" s="20"/>
      <c r="AAB242" s="20"/>
      <c r="AAC242" s="20"/>
      <c r="AAD242" s="20"/>
      <c r="AAE242" s="20"/>
      <c r="AAF242" s="20"/>
      <c r="AAG242" s="20"/>
      <c r="AAH242" s="20"/>
      <c r="AAI242" s="20"/>
      <c r="AAJ242" s="20"/>
      <c r="AAK242" s="20"/>
      <c r="AAL242" s="20"/>
      <c r="AAM242" s="20"/>
      <c r="AAN242" s="20"/>
      <c r="AAO242" s="20"/>
      <c r="AAP242" s="20"/>
      <c r="AAQ242" s="20"/>
      <c r="AAR242" s="20"/>
      <c r="AAS242" s="20"/>
      <c r="AAT242" s="20"/>
      <c r="AAU242" s="20"/>
      <c r="AAV242" s="20"/>
      <c r="AAW242" s="20"/>
      <c r="AAX242" s="20"/>
      <c r="AAY242" s="20"/>
      <c r="AAZ242" s="20"/>
      <c r="ABA242" s="20"/>
      <c r="ABB242" s="20"/>
    </row>
    <row r="243" spans="1:731" x14ac:dyDescent="0.2">
      <c r="A243" s="68" t="s">
        <v>71</v>
      </c>
      <c r="B243" s="82"/>
      <c r="C243" s="82">
        <v>5707</v>
      </c>
      <c r="D243" s="83"/>
      <c r="E243" s="83">
        <v>5202.2709999999997</v>
      </c>
      <c r="F243" s="83"/>
      <c r="G243" s="82">
        <v>2704.5</v>
      </c>
      <c r="H243" s="83"/>
      <c r="I243" s="79" t="s">
        <v>162</v>
      </c>
      <c r="J243" s="78" t="s">
        <v>90</v>
      </c>
      <c r="K243" s="78"/>
      <c r="L243" s="78">
        <v>60</v>
      </c>
      <c r="M243" s="78"/>
      <c r="N243" s="78">
        <v>80</v>
      </c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  <c r="IW243" s="20"/>
      <c r="IX243" s="20"/>
      <c r="IY243" s="20"/>
      <c r="IZ243" s="20"/>
      <c r="JA243" s="20"/>
      <c r="JB243" s="20"/>
      <c r="JC243" s="20"/>
      <c r="JD243" s="20"/>
      <c r="JE243" s="20"/>
      <c r="JF243" s="20"/>
      <c r="JG243" s="20"/>
      <c r="JH243" s="20"/>
      <c r="JI243" s="20"/>
      <c r="JJ243" s="20"/>
      <c r="JK243" s="20"/>
      <c r="JL243" s="20"/>
      <c r="JM243" s="20"/>
      <c r="JN243" s="20"/>
      <c r="JO243" s="20"/>
      <c r="JP243" s="20"/>
      <c r="JQ243" s="20"/>
      <c r="JR243" s="20"/>
      <c r="JS243" s="20"/>
      <c r="JT243" s="20"/>
      <c r="JU243" s="20"/>
      <c r="JV243" s="20"/>
      <c r="JW243" s="20"/>
      <c r="JX243" s="20"/>
      <c r="JY243" s="20"/>
      <c r="JZ243" s="20"/>
      <c r="KA243" s="20"/>
      <c r="KB243" s="20"/>
      <c r="KC243" s="20"/>
      <c r="KD243" s="20"/>
      <c r="KE243" s="20"/>
      <c r="KF243" s="20"/>
      <c r="KG243" s="20"/>
      <c r="KH243" s="20"/>
      <c r="KI243" s="20"/>
      <c r="KJ243" s="20"/>
      <c r="KK243" s="20"/>
      <c r="KL243" s="20"/>
      <c r="KM243" s="20"/>
      <c r="KN243" s="20"/>
      <c r="KO243" s="20"/>
      <c r="KP243" s="20"/>
      <c r="KQ243" s="20"/>
      <c r="KR243" s="20"/>
      <c r="KS243" s="20"/>
      <c r="KT243" s="20"/>
      <c r="KU243" s="20"/>
      <c r="KV243" s="20"/>
      <c r="KW243" s="20"/>
      <c r="KX243" s="20"/>
      <c r="KY243" s="20"/>
      <c r="KZ243" s="20"/>
      <c r="LA243" s="20"/>
      <c r="LB243" s="20"/>
      <c r="LC243" s="20"/>
      <c r="LD243" s="20"/>
      <c r="LE243" s="20"/>
      <c r="LF243" s="20"/>
      <c r="LG243" s="20"/>
      <c r="LH243" s="20"/>
      <c r="LI243" s="20"/>
      <c r="LJ243" s="20"/>
      <c r="LK243" s="20"/>
      <c r="LL243" s="20"/>
      <c r="LM243" s="20"/>
      <c r="LN243" s="20"/>
      <c r="LO243" s="20"/>
      <c r="LP243" s="20"/>
      <c r="LQ243" s="20"/>
      <c r="LR243" s="20"/>
      <c r="LS243" s="20"/>
      <c r="LT243" s="20"/>
      <c r="LU243" s="20"/>
      <c r="LV243" s="20"/>
      <c r="LW243" s="20"/>
      <c r="LX243" s="20"/>
      <c r="LY243" s="20"/>
      <c r="LZ243" s="20"/>
      <c r="MA243" s="20"/>
      <c r="MB243" s="20"/>
      <c r="MC243" s="20"/>
      <c r="MD243" s="20"/>
      <c r="ME243" s="20"/>
      <c r="MF243" s="20"/>
      <c r="MG243" s="20"/>
      <c r="MH243" s="20"/>
      <c r="MI243" s="20"/>
      <c r="MJ243" s="20"/>
      <c r="MK243" s="20"/>
      <c r="ML243" s="20"/>
      <c r="MM243" s="20"/>
      <c r="MN243" s="20"/>
      <c r="MO243" s="20"/>
      <c r="MP243" s="20"/>
      <c r="MQ243" s="20"/>
      <c r="MR243" s="20"/>
      <c r="MS243" s="20"/>
      <c r="MT243" s="20"/>
      <c r="MU243" s="20"/>
      <c r="MV243" s="20"/>
      <c r="MW243" s="20"/>
      <c r="MX243" s="20"/>
      <c r="MY243" s="20"/>
      <c r="MZ243" s="20"/>
      <c r="NA243" s="20"/>
      <c r="NB243" s="20"/>
      <c r="NC243" s="20"/>
      <c r="ND243" s="20"/>
      <c r="NE243" s="20"/>
      <c r="NF243" s="20"/>
      <c r="NG243" s="20"/>
      <c r="NH243" s="20"/>
      <c r="NI243" s="20"/>
      <c r="NJ243" s="20"/>
      <c r="NK243" s="20"/>
      <c r="NL243" s="20"/>
      <c r="NM243" s="20"/>
      <c r="NN243" s="20"/>
      <c r="NO243" s="20"/>
      <c r="NP243" s="20"/>
      <c r="NQ243" s="20"/>
      <c r="NR243" s="20"/>
      <c r="NS243" s="20"/>
      <c r="NT243" s="20"/>
      <c r="NU243" s="20"/>
      <c r="NV243" s="20"/>
      <c r="NW243" s="20"/>
      <c r="NX243" s="20"/>
      <c r="NY243" s="20"/>
      <c r="NZ243" s="20"/>
      <c r="OA243" s="20"/>
      <c r="OB243" s="20"/>
      <c r="OC243" s="20"/>
      <c r="OD243" s="20"/>
      <c r="OE243" s="20"/>
      <c r="OF243" s="20"/>
      <c r="OG243" s="20"/>
      <c r="OH243" s="20"/>
      <c r="OI243" s="20"/>
      <c r="OJ243" s="20"/>
      <c r="OK243" s="20"/>
      <c r="OL243" s="20"/>
      <c r="OM243" s="20"/>
      <c r="ON243" s="20"/>
      <c r="OO243" s="20"/>
      <c r="OP243" s="20"/>
      <c r="OQ243" s="20"/>
      <c r="OR243" s="20"/>
      <c r="OS243" s="20"/>
      <c r="OT243" s="20"/>
      <c r="OU243" s="20"/>
      <c r="OV243" s="20"/>
      <c r="OW243" s="20"/>
      <c r="OX243" s="20"/>
      <c r="OY243" s="20"/>
      <c r="OZ243" s="20"/>
      <c r="PA243" s="20"/>
      <c r="PB243" s="20"/>
      <c r="PC243" s="20"/>
      <c r="PD243" s="20"/>
      <c r="PE243" s="20"/>
      <c r="PF243" s="20"/>
      <c r="PG243" s="20"/>
      <c r="PH243" s="20"/>
      <c r="PI243" s="20"/>
      <c r="PJ243" s="20"/>
      <c r="PK243" s="20"/>
      <c r="PL243" s="20"/>
      <c r="PM243" s="20"/>
      <c r="PN243" s="20"/>
      <c r="PO243" s="20"/>
      <c r="PP243" s="20"/>
      <c r="PQ243" s="20"/>
      <c r="PR243" s="20"/>
      <c r="PS243" s="20"/>
      <c r="PT243" s="20"/>
      <c r="PU243" s="20"/>
      <c r="PV243" s="20"/>
      <c r="PW243" s="20"/>
      <c r="PX243" s="20"/>
      <c r="PY243" s="20"/>
      <c r="PZ243" s="20"/>
      <c r="QA243" s="20"/>
      <c r="QB243" s="20"/>
      <c r="QC243" s="20"/>
      <c r="QD243" s="20"/>
      <c r="QE243" s="20"/>
      <c r="QF243" s="20"/>
      <c r="QG243" s="20"/>
      <c r="QH243" s="20"/>
      <c r="QI243" s="20"/>
      <c r="QJ243" s="20"/>
      <c r="QK243" s="20"/>
      <c r="QL243" s="20"/>
      <c r="QM243" s="20"/>
      <c r="QN243" s="20"/>
      <c r="QO243" s="20"/>
      <c r="QP243" s="20"/>
      <c r="QQ243" s="20"/>
      <c r="QR243" s="20"/>
      <c r="QS243" s="20"/>
      <c r="QT243" s="20"/>
      <c r="QU243" s="20"/>
      <c r="QV243" s="20"/>
      <c r="QW243" s="20"/>
      <c r="QX243" s="20"/>
      <c r="QY243" s="20"/>
      <c r="QZ243" s="20"/>
      <c r="RA243" s="20"/>
      <c r="RB243" s="20"/>
      <c r="RC243" s="20"/>
      <c r="RD243" s="20"/>
      <c r="RE243" s="20"/>
      <c r="RF243" s="20"/>
      <c r="RG243" s="20"/>
      <c r="RH243" s="20"/>
      <c r="RI243" s="20"/>
      <c r="RJ243" s="20"/>
      <c r="RK243" s="20"/>
      <c r="RL243" s="20"/>
      <c r="RM243" s="20"/>
      <c r="RN243" s="20"/>
      <c r="RO243" s="20"/>
      <c r="RP243" s="20"/>
      <c r="RQ243" s="20"/>
      <c r="RR243" s="20"/>
      <c r="RS243" s="20"/>
      <c r="RT243" s="20"/>
      <c r="RU243" s="20"/>
      <c r="RV243" s="20"/>
      <c r="RW243" s="20"/>
      <c r="RX243" s="20"/>
      <c r="RY243" s="20"/>
      <c r="RZ243" s="20"/>
      <c r="SA243" s="20"/>
      <c r="SB243" s="20"/>
      <c r="SC243" s="20"/>
      <c r="SD243" s="20"/>
      <c r="SE243" s="20"/>
      <c r="SF243" s="20"/>
      <c r="SG243" s="20"/>
      <c r="SH243" s="20"/>
      <c r="SI243" s="20"/>
      <c r="SJ243" s="20"/>
      <c r="SK243" s="20"/>
      <c r="SL243" s="20"/>
      <c r="SM243" s="20"/>
      <c r="SN243" s="20"/>
      <c r="SO243" s="20"/>
      <c r="SP243" s="20"/>
      <c r="SQ243" s="20"/>
      <c r="SR243" s="20"/>
      <c r="SS243" s="20"/>
      <c r="ST243" s="20"/>
      <c r="SU243" s="20"/>
      <c r="SV243" s="20"/>
      <c r="SW243" s="20"/>
      <c r="SX243" s="20"/>
      <c r="SY243" s="20"/>
      <c r="SZ243" s="20"/>
      <c r="TA243" s="20"/>
      <c r="TB243" s="20"/>
      <c r="TC243" s="20"/>
      <c r="TD243" s="20"/>
      <c r="TE243" s="20"/>
      <c r="TF243" s="20"/>
      <c r="TG243" s="20"/>
      <c r="TH243" s="20"/>
      <c r="TI243" s="20"/>
      <c r="TJ243" s="20"/>
      <c r="TK243" s="20"/>
      <c r="TL243" s="20"/>
      <c r="TM243" s="20"/>
      <c r="TN243" s="20"/>
      <c r="TO243" s="20"/>
      <c r="TP243" s="20"/>
      <c r="TQ243" s="20"/>
      <c r="TR243" s="20"/>
      <c r="TS243" s="20"/>
      <c r="TT243" s="20"/>
      <c r="TU243" s="20"/>
      <c r="TV243" s="20"/>
      <c r="TW243" s="20"/>
      <c r="TX243" s="20"/>
      <c r="TY243" s="20"/>
      <c r="TZ243" s="20"/>
      <c r="UA243" s="20"/>
      <c r="UB243" s="20"/>
      <c r="UC243" s="20"/>
      <c r="UD243" s="20"/>
      <c r="UE243" s="20"/>
      <c r="UF243" s="20"/>
      <c r="UG243" s="20"/>
      <c r="UH243" s="20"/>
      <c r="UI243" s="20"/>
      <c r="UJ243" s="20"/>
      <c r="UK243" s="20"/>
      <c r="UL243" s="20"/>
      <c r="UM243" s="20"/>
      <c r="UN243" s="20"/>
      <c r="UO243" s="20"/>
      <c r="UP243" s="20"/>
      <c r="UQ243" s="20"/>
      <c r="UR243" s="20"/>
      <c r="US243" s="20"/>
      <c r="UT243" s="20"/>
      <c r="UU243" s="20"/>
      <c r="UV243" s="20"/>
      <c r="UW243" s="20"/>
      <c r="UX243" s="20"/>
      <c r="UY243" s="20"/>
      <c r="UZ243" s="20"/>
      <c r="VA243" s="20"/>
      <c r="VB243" s="20"/>
      <c r="VC243" s="20"/>
      <c r="VD243" s="20"/>
      <c r="VE243" s="20"/>
      <c r="VF243" s="20"/>
      <c r="VG243" s="20"/>
      <c r="VH243" s="20"/>
      <c r="VI243" s="20"/>
      <c r="VJ243" s="20"/>
      <c r="VK243" s="20"/>
      <c r="VL243" s="20"/>
      <c r="VM243" s="20"/>
      <c r="VN243" s="20"/>
      <c r="VO243" s="20"/>
      <c r="VP243" s="20"/>
      <c r="VQ243" s="20"/>
      <c r="VR243" s="20"/>
      <c r="VS243" s="20"/>
      <c r="VT243" s="20"/>
      <c r="VU243" s="20"/>
      <c r="VV243" s="20"/>
      <c r="VW243" s="20"/>
      <c r="VX243" s="20"/>
      <c r="VY243" s="20"/>
      <c r="VZ243" s="20"/>
      <c r="WA243" s="20"/>
      <c r="WB243" s="20"/>
      <c r="WC243" s="20"/>
      <c r="WD243" s="20"/>
      <c r="WE243" s="20"/>
      <c r="WF243" s="20"/>
      <c r="WG243" s="20"/>
      <c r="WH243" s="20"/>
      <c r="WI243" s="20"/>
      <c r="WJ243" s="20"/>
      <c r="WK243" s="20"/>
      <c r="WL243" s="20"/>
      <c r="WM243" s="20"/>
      <c r="WN243" s="20"/>
      <c r="WO243" s="20"/>
      <c r="WP243" s="20"/>
      <c r="WQ243" s="20"/>
      <c r="WR243" s="20"/>
      <c r="WS243" s="20"/>
      <c r="WT243" s="20"/>
      <c r="WU243" s="20"/>
      <c r="WV243" s="20"/>
      <c r="WW243" s="20"/>
      <c r="WX243" s="20"/>
      <c r="WY243" s="20"/>
      <c r="WZ243" s="20"/>
      <c r="XA243" s="20"/>
      <c r="XB243" s="20"/>
      <c r="XC243" s="20"/>
      <c r="XD243" s="20"/>
      <c r="XE243" s="20"/>
      <c r="XF243" s="20"/>
      <c r="XG243" s="20"/>
      <c r="XH243" s="20"/>
      <c r="XI243" s="20"/>
      <c r="XJ243" s="20"/>
      <c r="XK243" s="20"/>
      <c r="XL243" s="20"/>
      <c r="XM243" s="20"/>
      <c r="XN243" s="20"/>
      <c r="XO243" s="20"/>
      <c r="XP243" s="20"/>
      <c r="XQ243" s="20"/>
      <c r="XR243" s="20"/>
      <c r="XS243" s="20"/>
      <c r="XT243" s="20"/>
      <c r="XU243" s="20"/>
      <c r="XV243" s="20"/>
      <c r="XW243" s="20"/>
      <c r="XX243" s="20"/>
      <c r="XY243" s="20"/>
      <c r="XZ243" s="20"/>
      <c r="YA243" s="20"/>
      <c r="YB243" s="20"/>
      <c r="YC243" s="20"/>
      <c r="YD243" s="20"/>
      <c r="YE243" s="20"/>
      <c r="YF243" s="20"/>
      <c r="YG243" s="20"/>
      <c r="YH243" s="20"/>
      <c r="YI243" s="20"/>
      <c r="YJ243" s="20"/>
      <c r="YK243" s="20"/>
      <c r="YL243" s="20"/>
      <c r="YM243" s="20"/>
      <c r="YN243" s="20"/>
      <c r="YO243" s="20"/>
      <c r="YP243" s="20"/>
      <c r="YQ243" s="20"/>
      <c r="YR243" s="20"/>
      <c r="YS243" s="20"/>
      <c r="YT243" s="20"/>
      <c r="YU243" s="20"/>
      <c r="YV243" s="20"/>
      <c r="YW243" s="20"/>
      <c r="YX243" s="20"/>
      <c r="YY243" s="20"/>
      <c r="YZ243" s="20"/>
      <c r="ZA243" s="20"/>
      <c r="ZB243" s="20"/>
      <c r="ZC243" s="20"/>
      <c r="ZD243" s="20"/>
      <c r="ZE243" s="20"/>
      <c r="ZF243" s="20"/>
      <c r="ZG243" s="20"/>
      <c r="ZH243" s="20"/>
      <c r="ZI243" s="20"/>
      <c r="ZJ243" s="20"/>
      <c r="ZK243" s="20"/>
      <c r="ZL243" s="20"/>
      <c r="ZM243" s="20"/>
      <c r="ZN243" s="20"/>
      <c r="ZO243" s="20"/>
      <c r="ZP243" s="20"/>
      <c r="ZQ243" s="20"/>
      <c r="ZR243" s="20"/>
      <c r="ZS243" s="20"/>
      <c r="ZT243" s="20"/>
      <c r="ZU243" s="20"/>
      <c r="ZV243" s="20"/>
      <c r="ZW243" s="20"/>
      <c r="ZX243" s="20"/>
      <c r="ZY243" s="20"/>
      <c r="ZZ243" s="20"/>
      <c r="AAA243" s="20"/>
      <c r="AAB243" s="20"/>
      <c r="AAC243" s="20"/>
      <c r="AAD243" s="20"/>
      <c r="AAE243" s="20"/>
      <c r="AAF243" s="20"/>
      <c r="AAG243" s="20"/>
      <c r="AAH243" s="20"/>
      <c r="AAI243" s="20"/>
      <c r="AAJ243" s="20"/>
      <c r="AAK243" s="20"/>
      <c r="AAL243" s="20"/>
      <c r="AAM243" s="20"/>
      <c r="AAN243" s="20"/>
      <c r="AAO243" s="20"/>
      <c r="AAP243" s="20"/>
      <c r="AAQ243" s="20"/>
      <c r="AAR243" s="20"/>
      <c r="AAS243" s="20"/>
      <c r="AAT243" s="20"/>
      <c r="AAU243" s="20"/>
      <c r="AAV243" s="20"/>
      <c r="AAW243" s="20"/>
      <c r="AAX243" s="20"/>
      <c r="AAY243" s="20"/>
      <c r="AAZ243" s="20"/>
      <c r="ABA243" s="20"/>
      <c r="ABB243" s="20"/>
    </row>
    <row r="244" spans="1:731" x14ac:dyDescent="0.2">
      <c r="A244" s="68" t="s">
        <v>73</v>
      </c>
      <c r="B244" s="82"/>
      <c r="C244" s="82">
        <v>5541.09</v>
      </c>
      <c r="D244" s="83"/>
      <c r="E244" s="83">
        <v>6358.3310000000001</v>
      </c>
      <c r="F244" s="83"/>
      <c r="G244" s="82">
        <v>1892.6</v>
      </c>
      <c r="H244" s="83"/>
      <c r="I244" s="79"/>
      <c r="J244" s="78"/>
      <c r="K244" s="78"/>
      <c r="L244" s="78"/>
      <c r="M244" s="78"/>
      <c r="N244" s="78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  <c r="IW244" s="20"/>
      <c r="IX244" s="20"/>
      <c r="IY244" s="20"/>
      <c r="IZ244" s="20"/>
      <c r="JA244" s="20"/>
      <c r="JB244" s="20"/>
      <c r="JC244" s="20"/>
      <c r="JD244" s="20"/>
      <c r="JE244" s="20"/>
      <c r="JF244" s="20"/>
      <c r="JG244" s="20"/>
      <c r="JH244" s="20"/>
      <c r="JI244" s="20"/>
      <c r="JJ244" s="20"/>
      <c r="JK244" s="20"/>
      <c r="JL244" s="20"/>
      <c r="JM244" s="20"/>
      <c r="JN244" s="20"/>
      <c r="JO244" s="20"/>
      <c r="JP244" s="20"/>
      <c r="JQ244" s="20"/>
      <c r="JR244" s="20"/>
      <c r="JS244" s="20"/>
      <c r="JT244" s="20"/>
      <c r="JU244" s="20"/>
      <c r="JV244" s="20"/>
      <c r="JW244" s="20"/>
      <c r="JX244" s="20"/>
      <c r="JY244" s="20"/>
      <c r="JZ244" s="20"/>
      <c r="KA244" s="20"/>
      <c r="KB244" s="20"/>
      <c r="KC244" s="20"/>
      <c r="KD244" s="20"/>
      <c r="KE244" s="20"/>
      <c r="KF244" s="20"/>
      <c r="KG244" s="20"/>
      <c r="KH244" s="20"/>
      <c r="KI244" s="20"/>
      <c r="KJ244" s="20"/>
      <c r="KK244" s="20"/>
      <c r="KL244" s="20"/>
      <c r="KM244" s="20"/>
      <c r="KN244" s="20"/>
      <c r="KO244" s="20"/>
      <c r="KP244" s="20"/>
      <c r="KQ244" s="20"/>
      <c r="KR244" s="20"/>
      <c r="KS244" s="20"/>
      <c r="KT244" s="20"/>
      <c r="KU244" s="20"/>
      <c r="KV244" s="20"/>
      <c r="KW244" s="20"/>
      <c r="KX244" s="20"/>
      <c r="KY244" s="20"/>
      <c r="KZ244" s="20"/>
      <c r="LA244" s="20"/>
      <c r="LB244" s="20"/>
      <c r="LC244" s="20"/>
      <c r="LD244" s="20"/>
      <c r="LE244" s="20"/>
      <c r="LF244" s="20"/>
      <c r="LG244" s="20"/>
      <c r="LH244" s="20"/>
      <c r="LI244" s="20"/>
      <c r="LJ244" s="20"/>
      <c r="LK244" s="20"/>
      <c r="LL244" s="20"/>
      <c r="LM244" s="20"/>
      <c r="LN244" s="20"/>
      <c r="LO244" s="20"/>
      <c r="LP244" s="20"/>
      <c r="LQ244" s="20"/>
      <c r="LR244" s="20"/>
      <c r="LS244" s="20"/>
      <c r="LT244" s="20"/>
      <c r="LU244" s="20"/>
      <c r="LV244" s="20"/>
      <c r="LW244" s="20"/>
      <c r="LX244" s="20"/>
      <c r="LY244" s="20"/>
      <c r="LZ244" s="20"/>
      <c r="MA244" s="20"/>
      <c r="MB244" s="20"/>
      <c r="MC244" s="20"/>
      <c r="MD244" s="20"/>
      <c r="ME244" s="20"/>
      <c r="MF244" s="20"/>
      <c r="MG244" s="20"/>
      <c r="MH244" s="20"/>
      <c r="MI244" s="20"/>
      <c r="MJ244" s="20"/>
      <c r="MK244" s="20"/>
      <c r="ML244" s="20"/>
      <c r="MM244" s="20"/>
      <c r="MN244" s="20"/>
      <c r="MO244" s="20"/>
      <c r="MP244" s="20"/>
      <c r="MQ244" s="20"/>
      <c r="MR244" s="20"/>
      <c r="MS244" s="20"/>
      <c r="MT244" s="20"/>
      <c r="MU244" s="20"/>
      <c r="MV244" s="20"/>
      <c r="MW244" s="20"/>
      <c r="MX244" s="20"/>
      <c r="MY244" s="20"/>
      <c r="MZ244" s="20"/>
      <c r="NA244" s="20"/>
      <c r="NB244" s="20"/>
      <c r="NC244" s="20"/>
      <c r="ND244" s="20"/>
      <c r="NE244" s="20"/>
      <c r="NF244" s="20"/>
      <c r="NG244" s="20"/>
      <c r="NH244" s="20"/>
      <c r="NI244" s="20"/>
      <c r="NJ244" s="20"/>
      <c r="NK244" s="20"/>
      <c r="NL244" s="20"/>
      <c r="NM244" s="20"/>
      <c r="NN244" s="20"/>
      <c r="NO244" s="20"/>
      <c r="NP244" s="20"/>
      <c r="NQ244" s="20"/>
      <c r="NR244" s="20"/>
      <c r="NS244" s="20"/>
      <c r="NT244" s="20"/>
      <c r="NU244" s="20"/>
      <c r="NV244" s="20"/>
      <c r="NW244" s="20"/>
      <c r="NX244" s="20"/>
      <c r="NY244" s="20"/>
      <c r="NZ244" s="20"/>
      <c r="OA244" s="20"/>
      <c r="OB244" s="20"/>
      <c r="OC244" s="20"/>
      <c r="OD244" s="20"/>
      <c r="OE244" s="20"/>
      <c r="OF244" s="20"/>
      <c r="OG244" s="20"/>
      <c r="OH244" s="20"/>
      <c r="OI244" s="20"/>
      <c r="OJ244" s="20"/>
      <c r="OK244" s="20"/>
      <c r="OL244" s="20"/>
      <c r="OM244" s="20"/>
      <c r="ON244" s="20"/>
      <c r="OO244" s="20"/>
      <c r="OP244" s="20"/>
      <c r="OQ244" s="20"/>
      <c r="OR244" s="20"/>
      <c r="OS244" s="20"/>
      <c r="OT244" s="20"/>
      <c r="OU244" s="20"/>
      <c r="OV244" s="20"/>
      <c r="OW244" s="20"/>
      <c r="OX244" s="20"/>
      <c r="OY244" s="20"/>
      <c r="OZ244" s="20"/>
      <c r="PA244" s="20"/>
      <c r="PB244" s="20"/>
      <c r="PC244" s="20"/>
      <c r="PD244" s="20"/>
      <c r="PE244" s="20"/>
      <c r="PF244" s="20"/>
      <c r="PG244" s="20"/>
      <c r="PH244" s="20"/>
      <c r="PI244" s="20"/>
      <c r="PJ244" s="20"/>
      <c r="PK244" s="20"/>
      <c r="PL244" s="20"/>
      <c r="PM244" s="20"/>
      <c r="PN244" s="20"/>
      <c r="PO244" s="20"/>
      <c r="PP244" s="20"/>
      <c r="PQ244" s="20"/>
      <c r="PR244" s="20"/>
      <c r="PS244" s="20"/>
      <c r="PT244" s="20"/>
      <c r="PU244" s="20"/>
      <c r="PV244" s="20"/>
      <c r="PW244" s="20"/>
      <c r="PX244" s="20"/>
      <c r="PY244" s="20"/>
      <c r="PZ244" s="20"/>
      <c r="QA244" s="20"/>
      <c r="QB244" s="20"/>
      <c r="QC244" s="20"/>
      <c r="QD244" s="20"/>
      <c r="QE244" s="20"/>
      <c r="QF244" s="20"/>
      <c r="QG244" s="20"/>
      <c r="QH244" s="20"/>
      <c r="QI244" s="20"/>
      <c r="QJ244" s="20"/>
      <c r="QK244" s="20"/>
      <c r="QL244" s="20"/>
      <c r="QM244" s="20"/>
      <c r="QN244" s="20"/>
      <c r="QO244" s="20"/>
      <c r="QP244" s="20"/>
      <c r="QQ244" s="20"/>
      <c r="QR244" s="20"/>
      <c r="QS244" s="20"/>
      <c r="QT244" s="20"/>
      <c r="QU244" s="20"/>
      <c r="QV244" s="20"/>
      <c r="QW244" s="20"/>
      <c r="QX244" s="20"/>
      <c r="QY244" s="20"/>
      <c r="QZ244" s="20"/>
      <c r="RA244" s="20"/>
      <c r="RB244" s="20"/>
      <c r="RC244" s="20"/>
      <c r="RD244" s="20"/>
      <c r="RE244" s="20"/>
      <c r="RF244" s="20"/>
      <c r="RG244" s="20"/>
      <c r="RH244" s="20"/>
      <c r="RI244" s="20"/>
      <c r="RJ244" s="20"/>
      <c r="RK244" s="20"/>
      <c r="RL244" s="20"/>
      <c r="RM244" s="20"/>
      <c r="RN244" s="20"/>
      <c r="RO244" s="20"/>
      <c r="RP244" s="20"/>
      <c r="RQ244" s="20"/>
      <c r="RR244" s="20"/>
      <c r="RS244" s="20"/>
      <c r="RT244" s="20"/>
      <c r="RU244" s="20"/>
      <c r="RV244" s="20"/>
      <c r="RW244" s="20"/>
      <c r="RX244" s="20"/>
      <c r="RY244" s="20"/>
      <c r="RZ244" s="20"/>
      <c r="SA244" s="20"/>
      <c r="SB244" s="20"/>
      <c r="SC244" s="20"/>
      <c r="SD244" s="20"/>
      <c r="SE244" s="20"/>
      <c r="SF244" s="20"/>
      <c r="SG244" s="20"/>
      <c r="SH244" s="20"/>
      <c r="SI244" s="20"/>
      <c r="SJ244" s="20"/>
      <c r="SK244" s="20"/>
      <c r="SL244" s="20"/>
      <c r="SM244" s="20"/>
      <c r="SN244" s="20"/>
      <c r="SO244" s="20"/>
      <c r="SP244" s="20"/>
      <c r="SQ244" s="20"/>
      <c r="SR244" s="20"/>
      <c r="SS244" s="20"/>
      <c r="ST244" s="20"/>
      <c r="SU244" s="20"/>
      <c r="SV244" s="20"/>
      <c r="SW244" s="20"/>
      <c r="SX244" s="20"/>
      <c r="SY244" s="20"/>
      <c r="SZ244" s="20"/>
      <c r="TA244" s="20"/>
      <c r="TB244" s="20"/>
      <c r="TC244" s="20"/>
      <c r="TD244" s="20"/>
      <c r="TE244" s="20"/>
      <c r="TF244" s="20"/>
      <c r="TG244" s="20"/>
      <c r="TH244" s="20"/>
      <c r="TI244" s="20"/>
      <c r="TJ244" s="20"/>
      <c r="TK244" s="20"/>
      <c r="TL244" s="20"/>
      <c r="TM244" s="20"/>
      <c r="TN244" s="20"/>
      <c r="TO244" s="20"/>
      <c r="TP244" s="20"/>
      <c r="TQ244" s="20"/>
      <c r="TR244" s="20"/>
      <c r="TS244" s="20"/>
      <c r="TT244" s="20"/>
      <c r="TU244" s="20"/>
      <c r="TV244" s="20"/>
      <c r="TW244" s="20"/>
      <c r="TX244" s="20"/>
      <c r="TY244" s="20"/>
      <c r="TZ244" s="20"/>
      <c r="UA244" s="20"/>
      <c r="UB244" s="20"/>
      <c r="UC244" s="20"/>
      <c r="UD244" s="20"/>
      <c r="UE244" s="20"/>
      <c r="UF244" s="20"/>
      <c r="UG244" s="20"/>
      <c r="UH244" s="20"/>
      <c r="UI244" s="20"/>
      <c r="UJ244" s="20"/>
      <c r="UK244" s="20"/>
      <c r="UL244" s="20"/>
      <c r="UM244" s="20"/>
      <c r="UN244" s="20"/>
      <c r="UO244" s="20"/>
      <c r="UP244" s="20"/>
      <c r="UQ244" s="20"/>
      <c r="UR244" s="20"/>
      <c r="US244" s="20"/>
      <c r="UT244" s="20"/>
      <c r="UU244" s="20"/>
      <c r="UV244" s="20"/>
      <c r="UW244" s="20"/>
      <c r="UX244" s="20"/>
      <c r="UY244" s="20"/>
      <c r="UZ244" s="20"/>
      <c r="VA244" s="20"/>
      <c r="VB244" s="20"/>
      <c r="VC244" s="20"/>
      <c r="VD244" s="20"/>
      <c r="VE244" s="20"/>
      <c r="VF244" s="20"/>
      <c r="VG244" s="20"/>
      <c r="VH244" s="20"/>
      <c r="VI244" s="20"/>
      <c r="VJ244" s="20"/>
      <c r="VK244" s="20"/>
      <c r="VL244" s="20"/>
      <c r="VM244" s="20"/>
      <c r="VN244" s="20"/>
      <c r="VO244" s="20"/>
      <c r="VP244" s="20"/>
      <c r="VQ244" s="20"/>
      <c r="VR244" s="20"/>
      <c r="VS244" s="20"/>
      <c r="VT244" s="20"/>
      <c r="VU244" s="20"/>
      <c r="VV244" s="20"/>
      <c r="VW244" s="20"/>
      <c r="VX244" s="20"/>
      <c r="VY244" s="20"/>
      <c r="VZ244" s="20"/>
      <c r="WA244" s="20"/>
      <c r="WB244" s="20"/>
      <c r="WC244" s="20"/>
      <c r="WD244" s="20"/>
      <c r="WE244" s="20"/>
      <c r="WF244" s="20"/>
      <c r="WG244" s="20"/>
      <c r="WH244" s="20"/>
      <c r="WI244" s="20"/>
      <c r="WJ244" s="20"/>
      <c r="WK244" s="20"/>
      <c r="WL244" s="20"/>
      <c r="WM244" s="20"/>
      <c r="WN244" s="20"/>
      <c r="WO244" s="20"/>
      <c r="WP244" s="20"/>
      <c r="WQ244" s="20"/>
      <c r="WR244" s="20"/>
      <c r="WS244" s="20"/>
      <c r="WT244" s="20"/>
      <c r="WU244" s="20"/>
      <c r="WV244" s="20"/>
      <c r="WW244" s="20"/>
      <c r="WX244" s="20"/>
      <c r="WY244" s="20"/>
      <c r="WZ244" s="20"/>
      <c r="XA244" s="20"/>
      <c r="XB244" s="20"/>
      <c r="XC244" s="20"/>
      <c r="XD244" s="20"/>
      <c r="XE244" s="20"/>
      <c r="XF244" s="20"/>
      <c r="XG244" s="20"/>
      <c r="XH244" s="20"/>
      <c r="XI244" s="20"/>
      <c r="XJ244" s="20"/>
      <c r="XK244" s="20"/>
      <c r="XL244" s="20"/>
      <c r="XM244" s="20"/>
      <c r="XN244" s="20"/>
      <c r="XO244" s="20"/>
      <c r="XP244" s="20"/>
      <c r="XQ244" s="20"/>
      <c r="XR244" s="20"/>
      <c r="XS244" s="20"/>
      <c r="XT244" s="20"/>
      <c r="XU244" s="20"/>
      <c r="XV244" s="20"/>
      <c r="XW244" s="20"/>
      <c r="XX244" s="20"/>
      <c r="XY244" s="20"/>
      <c r="XZ244" s="20"/>
      <c r="YA244" s="20"/>
      <c r="YB244" s="20"/>
      <c r="YC244" s="20"/>
      <c r="YD244" s="20"/>
      <c r="YE244" s="20"/>
      <c r="YF244" s="20"/>
      <c r="YG244" s="20"/>
      <c r="YH244" s="20"/>
      <c r="YI244" s="20"/>
      <c r="YJ244" s="20"/>
      <c r="YK244" s="20"/>
      <c r="YL244" s="20"/>
      <c r="YM244" s="20"/>
      <c r="YN244" s="20"/>
      <c r="YO244" s="20"/>
      <c r="YP244" s="20"/>
      <c r="YQ244" s="20"/>
      <c r="YR244" s="20"/>
      <c r="YS244" s="20"/>
      <c r="YT244" s="20"/>
      <c r="YU244" s="20"/>
      <c r="YV244" s="20"/>
      <c r="YW244" s="20"/>
      <c r="YX244" s="20"/>
      <c r="YY244" s="20"/>
      <c r="YZ244" s="20"/>
      <c r="ZA244" s="20"/>
      <c r="ZB244" s="20"/>
      <c r="ZC244" s="20"/>
      <c r="ZD244" s="20"/>
      <c r="ZE244" s="20"/>
      <c r="ZF244" s="20"/>
      <c r="ZG244" s="20"/>
      <c r="ZH244" s="20"/>
      <c r="ZI244" s="20"/>
      <c r="ZJ244" s="20"/>
      <c r="ZK244" s="20"/>
      <c r="ZL244" s="20"/>
      <c r="ZM244" s="20"/>
      <c r="ZN244" s="20"/>
      <c r="ZO244" s="20"/>
      <c r="ZP244" s="20"/>
      <c r="ZQ244" s="20"/>
      <c r="ZR244" s="20"/>
      <c r="ZS244" s="20"/>
      <c r="ZT244" s="20"/>
      <c r="ZU244" s="20"/>
      <c r="ZV244" s="20"/>
      <c r="ZW244" s="20"/>
      <c r="ZX244" s="20"/>
      <c r="ZY244" s="20"/>
      <c r="ZZ244" s="20"/>
      <c r="AAA244" s="20"/>
      <c r="AAB244" s="20"/>
      <c r="AAC244" s="20"/>
      <c r="AAD244" s="20"/>
      <c r="AAE244" s="20"/>
      <c r="AAF244" s="20"/>
      <c r="AAG244" s="20"/>
      <c r="AAH244" s="20"/>
      <c r="AAI244" s="20"/>
      <c r="AAJ244" s="20"/>
      <c r="AAK244" s="20"/>
      <c r="AAL244" s="20"/>
      <c r="AAM244" s="20"/>
      <c r="AAN244" s="20"/>
      <c r="AAO244" s="20"/>
      <c r="AAP244" s="20"/>
      <c r="AAQ244" s="20"/>
      <c r="AAR244" s="20"/>
      <c r="AAS244" s="20"/>
      <c r="AAT244" s="20"/>
      <c r="AAU244" s="20"/>
      <c r="AAV244" s="20"/>
      <c r="AAW244" s="20"/>
      <c r="AAX244" s="20"/>
      <c r="AAY244" s="20"/>
      <c r="AAZ244" s="20"/>
      <c r="ABA244" s="20"/>
      <c r="ABB244" s="20"/>
    </row>
    <row r="245" spans="1:731" x14ac:dyDescent="0.2">
      <c r="A245" s="36" t="s">
        <v>22</v>
      </c>
      <c r="B245" s="86"/>
      <c r="C245" s="86">
        <f>C244</f>
        <v>5541.09</v>
      </c>
      <c r="D245" s="86">
        <f t="shared" ref="D245:G245" si="51">D244</f>
        <v>0</v>
      </c>
      <c r="E245" s="86">
        <f t="shared" si="51"/>
        <v>6358.3310000000001</v>
      </c>
      <c r="F245" s="86">
        <f t="shared" si="51"/>
        <v>0</v>
      </c>
      <c r="G245" s="86">
        <f t="shared" si="51"/>
        <v>1892.6</v>
      </c>
      <c r="H245" s="86"/>
      <c r="I245" s="116"/>
      <c r="J245" s="116"/>
      <c r="K245" s="116"/>
      <c r="L245" s="116"/>
      <c r="M245" s="116"/>
      <c r="N245" s="116"/>
      <c r="S245" s="1"/>
      <c r="T245" s="1"/>
      <c r="U245" s="1"/>
      <c r="V245" s="1"/>
      <c r="W245" s="1"/>
      <c r="X245" s="1"/>
      <c r="Y245" s="1"/>
      <c r="Z245" s="1"/>
      <c r="AA245" s="1"/>
    </row>
    <row r="246" spans="1:731" x14ac:dyDescent="0.2">
      <c r="A246" s="36" t="s">
        <v>56</v>
      </c>
      <c r="B246" s="86"/>
      <c r="C246" s="86"/>
      <c r="D246" s="86"/>
      <c r="E246" s="86"/>
      <c r="F246" s="86"/>
      <c r="G246" s="86"/>
      <c r="H246" s="86"/>
      <c r="I246" s="116"/>
      <c r="J246" s="116"/>
      <c r="K246" s="116"/>
      <c r="L246" s="116"/>
      <c r="M246" s="116"/>
      <c r="N246" s="116"/>
      <c r="S246" s="1"/>
      <c r="T246" s="1"/>
      <c r="U246" s="1"/>
      <c r="V246" s="1"/>
      <c r="W246" s="1"/>
      <c r="X246" s="1"/>
      <c r="Y246" s="1"/>
      <c r="Z246" s="1"/>
      <c r="AA246" s="1"/>
    </row>
    <row r="247" spans="1:731" x14ac:dyDescent="0.2">
      <c r="A247" s="36" t="s">
        <v>97</v>
      </c>
      <c r="B247" s="86"/>
      <c r="C247" s="86">
        <f>C243</f>
        <v>5707</v>
      </c>
      <c r="D247" s="86">
        <f t="shared" ref="D247:G247" si="52">D243</f>
        <v>0</v>
      </c>
      <c r="E247" s="86">
        <f t="shared" si="52"/>
        <v>5202.2709999999997</v>
      </c>
      <c r="F247" s="86">
        <f t="shared" si="52"/>
        <v>0</v>
      </c>
      <c r="G247" s="86">
        <f t="shared" si="52"/>
        <v>2704.5</v>
      </c>
      <c r="H247" s="98"/>
      <c r="I247" s="116"/>
      <c r="J247" s="111"/>
      <c r="K247" s="111"/>
      <c r="L247" s="111"/>
      <c r="M247" s="111"/>
      <c r="N247" s="111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  <c r="JP247" s="20"/>
      <c r="JQ247" s="20"/>
      <c r="JR247" s="20"/>
      <c r="JS247" s="20"/>
      <c r="JT247" s="20"/>
      <c r="JU247" s="20"/>
      <c r="JV247" s="20"/>
      <c r="JW247" s="20"/>
      <c r="JX247" s="20"/>
      <c r="JY247" s="20"/>
      <c r="JZ247" s="20"/>
      <c r="KA247" s="20"/>
      <c r="KB247" s="20"/>
      <c r="KC247" s="20"/>
      <c r="KD247" s="20"/>
      <c r="KE247" s="20"/>
      <c r="KF247" s="20"/>
      <c r="KG247" s="20"/>
      <c r="KH247" s="20"/>
      <c r="KI247" s="20"/>
      <c r="KJ247" s="20"/>
      <c r="KK247" s="20"/>
      <c r="KL247" s="20"/>
      <c r="KM247" s="20"/>
      <c r="KN247" s="20"/>
      <c r="KO247" s="20"/>
      <c r="KP247" s="20"/>
      <c r="KQ247" s="20"/>
      <c r="KR247" s="20"/>
      <c r="KS247" s="20"/>
      <c r="KT247" s="20"/>
      <c r="KU247" s="20"/>
      <c r="KV247" s="20"/>
      <c r="KW247" s="20"/>
      <c r="KX247" s="20"/>
      <c r="KY247" s="20"/>
      <c r="KZ247" s="20"/>
      <c r="LA247" s="20"/>
      <c r="LB247" s="20"/>
      <c r="LC247" s="20"/>
      <c r="LD247" s="20"/>
      <c r="LE247" s="20"/>
      <c r="LF247" s="20"/>
      <c r="LG247" s="20"/>
      <c r="LH247" s="20"/>
      <c r="LI247" s="20"/>
      <c r="LJ247" s="20"/>
      <c r="LK247" s="20"/>
      <c r="LL247" s="20"/>
      <c r="LM247" s="20"/>
      <c r="LN247" s="20"/>
      <c r="LO247" s="20"/>
      <c r="LP247" s="20"/>
      <c r="LQ247" s="20"/>
      <c r="LR247" s="20"/>
      <c r="LS247" s="20"/>
      <c r="LT247" s="20"/>
      <c r="LU247" s="20"/>
      <c r="LV247" s="20"/>
      <c r="LW247" s="20"/>
      <c r="LX247" s="20"/>
      <c r="LY247" s="20"/>
      <c r="LZ247" s="20"/>
      <c r="MA247" s="20"/>
      <c r="MB247" s="20"/>
      <c r="MC247" s="20"/>
      <c r="MD247" s="20"/>
      <c r="ME247" s="20"/>
      <c r="MF247" s="20"/>
      <c r="MG247" s="20"/>
      <c r="MH247" s="20"/>
      <c r="MI247" s="20"/>
      <c r="MJ247" s="20"/>
      <c r="MK247" s="20"/>
      <c r="ML247" s="20"/>
      <c r="MM247" s="20"/>
      <c r="MN247" s="20"/>
      <c r="MO247" s="20"/>
      <c r="MP247" s="20"/>
      <c r="MQ247" s="20"/>
      <c r="MR247" s="20"/>
      <c r="MS247" s="20"/>
      <c r="MT247" s="20"/>
      <c r="MU247" s="20"/>
      <c r="MV247" s="20"/>
      <c r="MW247" s="20"/>
      <c r="MX247" s="20"/>
      <c r="MY247" s="20"/>
      <c r="MZ247" s="20"/>
      <c r="NA247" s="20"/>
      <c r="NB247" s="20"/>
      <c r="NC247" s="20"/>
      <c r="ND247" s="20"/>
      <c r="NE247" s="20"/>
      <c r="NF247" s="20"/>
      <c r="NG247" s="20"/>
      <c r="NH247" s="20"/>
      <c r="NI247" s="20"/>
      <c r="NJ247" s="20"/>
      <c r="NK247" s="20"/>
      <c r="NL247" s="20"/>
      <c r="NM247" s="20"/>
      <c r="NN247" s="20"/>
      <c r="NO247" s="20"/>
      <c r="NP247" s="20"/>
      <c r="NQ247" s="20"/>
      <c r="NR247" s="20"/>
      <c r="NS247" s="20"/>
      <c r="NT247" s="20"/>
      <c r="NU247" s="20"/>
      <c r="NV247" s="20"/>
      <c r="NW247" s="20"/>
      <c r="NX247" s="20"/>
      <c r="NY247" s="20"/>
      <c r="NZ247" s="20"/>
      <c r="OA247" s="20"/>
      <c r="OB247" s="20"/>
      <c r="OC247" s="20"/>
      <c r="OD247" s="20"/>
      <c r="OE247" s="20"/>
      <c r="OF247" s="20"/>
      <c r="OG247" s="20"/>
      <c r="OH247" s="20"/>
      <c r="OI247" s="20"/>
      <c r="OJ247" s="20"/>
      <c r="OK247" s="20"/>
      <c r="OL247" s="20"/>
      <c r="OM247" s="20"/>
      <c r="ON247" s="20"/>
      <c r="OO247" s="20"/>
      <c r="OP247" s="20"/>
      <c r="OQ247" s="20"/>
      <c r="OR247" s="20"/>
      <c r="OS247" s="20"/>
      <c r="OT247" s="20"/>
      <c r="OU247" s="20"/>
      <c r="OV247" s="20"/>
      <c r="OW247" s="20"/>
      <c r="OX247" s="20"/>
      <c r="OY247" s="20"/>
      <c r="OZ247" s="20"/>
      <c r="PA247" s="20"/>
      <c r="PB247" s="20"/>
      <c r="PC247" s="20"/>
      <c r="PD247" s="20"/>
      <c r="PE247" s="20"/>
      <c r="PF247" s="20"/>
      <c r="PG247" s="20"/>
      <c r="PH247" s="20"/>
      <c r="PI247" s="20"/>
      <c r="PJ247" s="20"/>
      <c r="PK247" s="20"/>
      <c r="PL247" s="20"/>
      <c r="PM247" s="20"/>
      <c r="PN247" s="20"/>
      <c r="PO247" s="20"/>
      <c r="PP247" s="20"/>
      <c r="PQ247" s="20"/>
      <c r="PR247" s="20"/>
      <c r="PS247" s="20"/>
      <c r="PT247" s="20"/>
      <c r="PU247" s="20"/>
      <c r="PV247" s="20"/>
      <c r="PW247" s="20"/>
      <c r="PX247" s="20"/>
      <c r="PY247" s="20"/>
      <c r="PZ247" s="20"/>
      <c r="QA247" s="20"/>
      <c r="QB247" s="20"/>
      <c r="QC247" s="20"/>
      <c r="QD247" s="20"/>
      <c r="QE247" s="20"/>
      <c r="QF247" s="20"/>
      <c r="QG247" s="20"/>
      <c r="QH247" s="20"/>
      <c r="QI247" s="20"/>
      <c r="QJ247" s="20"/>
      <c r="QK247" s="20"/>
      <c r="QL247" s="20"/>
      <c r="QM247" s="20"/>
      <c r="QN247" s="20"/>
      <c r="QO247" s="20"/>
      <c r="QP247" s="20"/>
      <c r="QQ247" s="20"/>
      <c r="QR247" s="20"/>
      <c r="QS247" s="20"/>
      <c r="QT247" s="20"/>
      <c r="QU247" s="20"/>
      <c r="QV247" s="20"/>
      <c r="QW247" s="20"/>
      <c r="QX247" s="20"/>
      <c r="QY247" s="20"/>
      <c r="QZ247" s="20"/>
      <c r="RA247" s="20"/>
      <c r="RB247" s="20"/>
      <c r="RC247" s="20"/>
      <c r="RD247" s="20"/>
      <c r="RE247" s="20"/>
      <c r="RF247" s="20"/>
      <c r="RG247" s="20"/>
      <c r="RH247" s="20"/>
      <c r="RI247" s="20"/>
      <c r="RJ247" s="20"/>
      <c r="RK247" s="20"/>
      <c r="RL247" s="20"/>
      <c r="RM247" s="20"/>
      <c r="RN247" s="20"/>
      <c r="RO247" s="20"/>
      <c r="RP247" s="20"/>
      <c r="RQ247" s="20"/>
      <c r="RR247" s="20"/>
      <c r="RS247" s="20"/>
      <c r="RT247" s="20"/>
      <c r="RU247" s="20"/>
      <c r="RV247" s="20"/>
      <c r="RW247" s="20"/>
      <c r="RX247" s="20"/>
      <c r="RY247" s="20"/>
      <c r="RZ247" s="20"/>
      <c r="SA247" s="20"/>
      <c r="SB247" s="20"/>
      <c r="SC247" s="20"/>
      <c r="SD247" s="20"/>
      <c r="SE247" s="20"/>
      <c r="SF247" s="20"/>
      <c r="SG247" s="20"/>
      <c r="SH247" s="20"/>
      <c r="SI247" s="20"/>
      <c r="SJ247" s="20"/>
      <c r="SK247" s="20"/>
      <c r="SL247" s="20"/>
      <c r="SM247" s="20"/>
      <c r="SN247" s="20"/>
      <c r="SO247" s="20"/>
      <c r="SP247" s="20"/>
      <c r="SQ247" s="20"/>
      <c r="SR247" s="20"/>
      <c r="SS247" s="20"/>
      <c r="ST247" s="20"/>
      <c r="SU247" s="20"/>
      <c r="SV247" s="20"/>
      <c r="SW247" s="20"/>
      <c r="SX247" s="20"/>
      <c r="SY247" s="20"/>
      <c r="SZ247" s="20"/>
      <c r="TA247" s="20"/>
      <c r="TB247" s="20"/>
      <c r="TC247" s="20"/>
      <c r="TD247" s="20"/>
      <c r="TE247" s="20"/>
      <c r="TF247" s="20"/>
      <c r="TG247" s="20"/>
      <c r="TH247" s="20"/>
      <c r="TI247" s="20"/>
      <c r="TJ247" s="20"/>
      <c r="TK247" s="20"/>
      <c r="TL247" s="20"/>
      <c r="TM247" s="20"/>
      <c r="TN247" s="20"/>
      <c r="TO247" s="20"/>
      <c r="TP247" s="20"/>
      <c r="TQ247" s="20"/>
      <c r="TR247" s="20"/>
      <c r="TS247" s="20"/>
      <c r="TT247" s="20"/>
      <c r="TU247" s="20"/>
      <c r="TV247" s="20"/>
      <c r="TW247" s="20"/>
      <c r="TX247" s="20"/>
      <c r="TY247" s="20"/>
      <c r="TZ247" s="20"/>
      <c r="UA247" s="20"/>
      <c r="UB247" s="20"/>
      <c r="UC247" s="20"/>
      <c r="UD247" s="20"/>
      <c r="UE247" s="20"/>
      <c r="UF247" s="20"/>
      <c r="UG247" s="20"/>
      <c r="UH247" s="20"/>
      <c r="UI247" s="20"/>
      <c r="UJ247" s="20"/>
      <c r="UK247" s="20"/>
      <c r="UL247" s="20"/>
      <c r="UM247" s="20"/>
      <c r="UN247" s="20"/>
      <c r="UO247" s="20"/>
      <c r="UP247" s="20"/>
      <c r="UQ247" s="20"/>
      <c r="UR247" s="20"/>
      <c r="US247" s="20"/>
      <c r="UT247" s="20"/>
      <c r="UU247" s="20"/>
      <c r="UV247" s="20"/>
      <c r="UW247" s="20"/>
      <c r="UX247" s="20"/>
      <c r="UY247" s="20"/>
      <c r="UZ247" s="20"/>
      <c r="VA247" s="20"/>
      <c r="VB247" s="20"/>
      <c r="VC247" s="20"/>
      <c r="VD247" s="20"/>
      <c r="VE247" s="20"/>
      <c r="VF247" s="20"/>
      <c r="VG247" s="20"/>
      <c r="VH247" s="20"/>
      <c r="VI247" s="20"/>
      <c r="VJ247" s="20"/>
      <c r="VK247" s="20"/>
      <c r="VL247" s="20"/>
      <c r="VM247" s="20"/>
      <c r="VN247" s="20"/>
      <c r="VO247" s="20"/>
      <c r="VP247" s="20"/>
      <c r="VQ247" s="20"/>
      <c r="VR247" s="20"/>
      <c r="VS247" s="20"/>
      <c r="VT247" s="20"/>
      <c r="VU247" s="20"/>
      <c r="VV247" s="20"/>
      <c r="VW247" s="20"/>
      <c r="VX247" s="20"/>
      <c r="VY247" s="20"/>
      <c r="VZ247" s="20"/>
      <c r="WA247" s="20"/>
      <c r="WB247" s="20"/>
      <c r="WC247" s="20"/>
      <c r="WD247" s="20"/>
      <c r="WE247" s="20"/>
      <c r="WF247" s="20"/>
      <c r="WG247" s="20"/>
      <c r="WH247" s="20"/>
      <c r="WI247" s="20"/>
      <c r="WJ247" s="20"/>
      <c r="WK247" s="20"/>
      <c r="WL247" s="20"/>
      <c r="WM247" s="20"/>
      <c r="WN247" s="20"/>
      <c r="WO247" s="20"/>
      <c r="WP247" s="20"/>
      <c r="WQ247" s="20"/>
      <c r="WR247" s="20"/>
      <c r="WS247" s="20"/>
      <c r="WT247" s="20"/>
      <c r="WU247" s="20"/>
      <c r="WV247" s="20"/>
      <c r="WW247" s="20"/>
      <c r="WX247" s="20"/>
      <c r="WY247" s="20"/>
      <c r="WZ247" s="20"/>
      <c r="XA247" s="20"/>
      <c r="XB247" s="20"/>
      <c r="XC247" s="20"/>
      <c r="XD247" s="20"/>
      <c r="XE247" s="20"/>
      <c r="XF247" s="20"/>
      <c r="XG247" s="20"/>
      <c r="XH247" s="20"/>
      <c r="XI247" s="20"/>
      <c r="XJ247" s="20"/>
      <c r="XK247" s="20"/>
      <c r="XL247" s="20"/>
      <c r="XM247" s="20"/>
      <c r="XN247" s="20"/>
      <c r="XO247" s="20"/>
      <c r="XP247" s="20"/>
      <c r="XQ247" s="20"/>
      <c r="XR247" s="20"/>
      <c r="XS247" s="20"/>
      <c r="XT247" s="20"/>
      <c r="XU247" s="20"/>
      <c r="XV247" s="20"/>
      <c r="XW247" s="20"/>
      <c r="XX247" s="20"/>
      <c r="XY247" s="20"/>
      <c r="XZ247" s="20"/>
      <c r="YA247" s="20"/>
      <c r="YB247" s="20"/>
      <c r="YC247" s="20"/>
      <c r="YD247" s="20"/>
      <c r="YE247" s="20"/>
      <c r="YF247" s="20"/>
      <c r="YG247" s="20"/>
      <c r="YH247" s="20"/>
      <c r="YI247" s="20"/>
      <c r="YJ247" s="20"/>
      <c r="YK247" s="20"/>
      <c r="YL247" s="20"/>
      <c r="YM247" s="20"/>
      <c r="YN247" s="20"/>
      <c r="YO247" s="20"/>
      <c r="YP247" s="20"/>
      <c r="YQ247" s="20"/>
      <c r="YR247" s="20"/>
      <c r="YS247" s="20"/>
      <c r="YT247" s="20"/>
      <c r="YU247" s="20"/>
      <c r="YV247" s="20"/>
      <c r="YW247" s="20"/>
      <c r="YX247" s="20"/>
      <c r="YY247" s="20"/>
      <c r="YZ247" s="20"/>
      <c r="ZA247" s="20"/>
      <c r="ZB247" s="20"/>
      <c r="ZC247" s="20"/>
      <c r="ZD247" s="20"/>
      <c r="ZE247" s="20"/>
      <c r="ZF247" s="20"/>
      <c r="ZG247" s="20"/>
      <c r="ZH247" s="20"/>
      <c r="ZI247" s="20"/>
      <c r="ZJ247" s="20"/>
      <c r="ZK247" s="20"/>
      <c r="ZL247" s="20"/>
      <c r="ZM247" s="20"/>
      <c r="ZN247" s="20"/>
      <c r="ZO247" s="20"/>
      <c r="ZP247" s="20"/>
      <c r="ZQ247" s="20"/>
      <c r="ZR247" s="20"/>
      <c r="ZS247" s="20"/>
      <c r="ZT247" s="20"/>
      <c r="ZU247" s="20"/>
      <c r="ZV247" s="20"/>
      <c r="ZW247" s="20"/>
      <c r="ZX247" s="20"/>
      <c r="ZY247" s="20"/>
      <c r="ZZ247" s="20"/>
      <c r="AAA247" s="20"/>
      <c r="AAB247" s="20"/>
      <c r="AAC247" s="20"/>
      <c r="AAD247" s="20"/>
      <c r="AAE247" s="20"/>
      <c r="AAF247" s="20"/>
      <c r="AAG247" s="20"/>
      <c r="AAH247" s="20"/>
      <c r="AAI247" s="20"/>
      <c r="AAJ247" s="20"/>
      <c r="AAK247" s="20"/>
      <c r="AAL247" s="20"/>
      <c r="AAM247" s="20"/>
      <c r="AAN247" s="20"/>
      <c r="AAO247" s="20"/>
      <c r="AAP247" s="20"/>
      <c r="AAQ247" s="20"/>
      <c r="AAR247" s="20"/>
      <c r="AAS247" s="20"/>
      <c r="AAT247" s="20"/>
      <c r="AAU247" s="20"/>
      <c r="AAV247" s="20"/>
      <c r="AAW247" s="20"/>
      <c r="AAX247" s="20"/>
      <c r="AAY247" s="20"/>
      <c r="AAZ247" s="20"/>
      <c r="ABA247" s="20"/>
      <c r="ABB247" s="20"/>
    </row>
    <row r="248" spans="1:731" x14ac:dyDescent="0.2">
      <c r="A248" s="14" t="s">
        <v>21</v>
      </c>
      <c r="B248" s="30"/>
      <c r="C248" s="30">
        <f>C247+C246+C245</f>
        <v>11248.09</v>
      </c>
      <c r="D248" s="30">
        <f>D247+D246+D245</f>
        <v>0</v>
      </c>
      <c r="E248" s="30">
        <f>E247+E246+E245</f>
        <v>11560.601999999999</v>
      </c>
      <c r="F248" s="30">
        <f>F247+F246+F245</f>
        <v>0</v>
      </c>
      <c r="G248" s="30">
        <f>G247+G246+G245</f>
        <v>4597.1000000000004</v>
      </c>
      <c r="H248" s="30"/>
      <c r="I248" s="117"/>
      <c r="J248" s="117"/>
      <c r="K248" s="117"/>
      <c r="L248" s="117"/>
      <c r="M248" s="117"/>
      <c r="N248" s="117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  <c r="SO248" s="20"/>
      <c r="SP248" s="20"/>
      <c r="SQ248" s="20"/>
      <c r="SR248" s="20"/>
      <c r="SS248" s="20"/>
      <c r="ST248" s="20"/>
      <c r="SU248" s="20"/>
      <c r="SV248" s="20"/>
      <c r="SW248" s="20"/>
      <c r="SX248" s="20"/>
      <c r="SY248" s="20"/>
      <c r="SZ248" s="20"/>
      <c r="TA248" s="20"/>
      <c r="TB248" s="20"/>
      <c r="TC248" s="20"/>
      <c r="TD248" s="20"/>
      <c r="TE248" s="20"/>
      <c r="TF248" s="20"/>
      <c r="TG248" s="20"/>
      <c r="TH248" s="20"/>
      <c r="TI248" s="20"/>
      <c r="TJ248" s="20"/>
      <c r="TK248" s="20"/>
      <c r="TL248" s="20"/>
      <c r="TM248" s="20"/>
      <c r="TN248" s="20"/>
      <c r="TO248" s="20"/>
      <c r="TP248" s="20"/>
      <c r="TQ248" s="20"/>
      <c r="TR248" s="20"/>
      <c r="TS248" s="20"/>
      <c r="TT248" s="20"/>
      <c r="TU248" s="20"/>
      <c r="TV248" s="20"/>
      <c r="TW248" s="20"/>
      <c r="TX248" s="20"/>
      <c r="TY248" s="20"/>
      <c r="TZ248" s="20"/>
      <c r="UA248" s="20"/>
      <c r="UB248" s="20"/>
      <c r="UC248" s="20"/>
      <c r="UD248" s="20"/>
      <c r="UE248" s="20"/>
      <c r="UF248" s="20"/>
      <c r="UG248" s="20"/>
      <c r="UH248" s="20"/>
      <c r="UI248" s="20"/>
      <c r="UJ248" s="20"/>
      <c r="UK248" s="20"/>
      <c r="UL248" s="20"/>
      <c r="UM248" s="20"/>
      <c r="UN248" s="20"/>
      <c r="UO248" s="20"/>
      <c r="UP248" s="20"/>
      <c r="UQ248" s="20"/>
      <c r="UR248" s="20"/>
      <c r="US248" s="20"/>
      <c r="UT248" s="20"/>
      <c r="UU248" s="20"/>
      <c r="UV248" s="20"/>
      <c r="UW248" s="20"/>
      <c r="UX248" s="20"/>
      <c r="UY248" s="20"/>
      <c r="UZ248" s="20"/>
      <c r="VA248" s="20"/>
      <c r="VB248" s="20"/>
      <c r="VC248" s="20"/>
      <c r="VD248" s="20"/>
      <c r="VE248" s="20"/>
      <c r="VF248" s="20"/>
      <c r="VG248" s="20"/>
      <c r="VH248" s="20"/>
      <c r="VI248" s="20"/>
      <c r="VJ248" s="20"/>
      <c r="VK248" s="20"/>
      <c r="VL248" s="20"/>
      <c r="VM248" s="20"/>
      <c r="VN248" s="20"/>
      <c r="VO248" s="20"/>
      <c r="VP248" s="20"/>
      <c r="VQ248" s="20"/>
      <c r="VR248" s="20"/>
      <c r="VS248" s="20"/>
      <c r="VT248" s="20"/>
      <c r="VU248" s="20"/>
      <c r="VV248" s="20"/>
      <c r="VW248" s="20"/>
      <c r="VX248" s="20"/>
      <c r="VY248" s="20"/>
      <c r="VZ248" s="20"/>
      <c r="WA248" s="20"/>
      <c r="WB248" s="20"/>
      <c r="WC248" s="20"/>
      <c r="WD248" s="20"/>
      <c r="WE248" s="20"/>
      <c r="WF248" s="20"/>
      <c r="WG248" s="20"/>
      <c r="WH248" s="20"/>
      <c r="WI248" s="20"/>
      <c r="WJ248" s="20"/>
      <c r="WK248" s="20"/>
      <c r="WL248" s="20"/>
      <c r="WM248" s="20"/>
      <c r="WN248" s="20"/>
      <c r="WO248" s="20"/>
      <c r="WP248" s="20"/>
      <c r="WQ248" s="20"/>
      <c r="WR248" s="20"/>
      <c r="WS248" s="20"/>
      <c r="WT248" s="20"/>
      <c r="WU248" s="20"/>
      <c r="WV248" s="20"/>
      <c r="WW248" s="20"/>
      <c r="WX248" s="20"/>
      <c r="WY248" s="20"/>
      <c r="WZ248" s="20"/>
      <c r="XA248" s="20"/>
      <c r="XB248" s="20"/>
      <c r="XC248" s="20"/>
      <c r="XD248" s="20"/>
      <c r="XE248" s="20"/>
      <c r="XF248" s="20"/>
      <c r="XG248" s="20"/>
      <c r="XH248" s="20"/>
      <c r="XI248" s="20"/>
      <c r="XJ248" s="20"/>
      <c r="XK248" s="20"/>
      <c r="XL248" s="20"/>
      <c r="XM248" s="20"/>
      <c r="XN248" s="20"/>
      <c r="XO248" s="20"/>
      <c r="XP248" s="20"/>
      <c r="XQ248" s="20"/>
      <c r="XR248" s="20"/>
      <c r="XS248" s="20"/>
      <c r="XT248" s="20"/>
      <c r="XU248" s="20"/>
      <c r="XV248" s="20"/>
      <c r="XW248" s="20"/>
      <c r="XX248" s="20"/>
      <c r="XY248" s="20"/>
      <c r="XZ248" s="20"/>
      <c r="YA248" s="20"/>
      <c r="YB248" s="20"/>
      <c r="YC248" s="20"/>
      <c r="YD248" s="20"/>
      <c r="YE248" s="20"/>
      <c r="YF248" s="20"/>
      <c r="YG248" s="20"/>
      <c r="YH248" s="20"/>
      <c r="YI248" s="20"/>
      <c r="YJ248" s="20"/>
      <c r="YK248" s="20"/>
      <c r="YL248" s="20"/>
      <c r="YM248" s="20"/>
      <c r="YN248" s="20"/>
      <c r="YO248" s="20"/>
      <c r="YP248" s="20"/>
      <c r="YQ248" s="20"/>
      <c r="YR248" s="20"/>
      <c r="YS248" s="20"/>
      <c r="YT248" s="20"/>
      <c r="YU248" s="20"/>
      <c r="YV248" s="20"/>
      <c r="YW248" s="20"/>
      <c r="YX248" s="20"/>
      <c r="YY248" s="20"/>
      <c r="YZ248" s="20"/>
      <c r="ZA248" s="20"/>
      <c r="ZB248" s="20"/>
      <c r="ZC248" s="20"/>
      <c r="ZD248" s="20"/>
      <c r="ZE248" s="20"/>
      <c r="ZF248" s="20"/>
      <c r="ZG248" s="20"/>
      <c r="ZH248" s="20"/>
      <c r="ZI248" s="20"/>
      <c r="ZJ248" s="20"/>
      <c r="ZK248" s="20"/>
      <c r="ZL248" s="20"/>
      <c r="ZM248" s="20"/>
      <c r="ZN248" s="20"/>
      <c r="ZO248" s="20"/>
      <c r="ZP248" s="20"/>
      <c r="ZQ248" s="20"/>
      <c r="ZR248" s="20"/>
      <c r="ZS248" s="20"/>
      <c r="ZT248" s="20"/>
      <c r="ZU248" s="20"/>
      <c r="ZV248" s="20"/>
      <c r="ZW248" s="20"/>
      <c r="ZX248" s="20"/>
      <c r="ZY248" s="20"/>
      <c r="ZZ248" s="20"/>
      <c r="AAA248" s="20"/>
      <c r="AAB248" s="20"/>
      <c r="AAC248" s="20"/>
      <c r="AAD248" s="20"/>
      <c r="AAE248" s="20"/>
      <c r="AAF248" s="20"/>
      <c r="AAG248" s="20"/>
      <c r="AAH248" s="20"/>
      <c r="AAI248" s="20"/>
      <c r="AAJ248" s="20"/>
      <c r="AAK248" s="20"/>
      <c r="AAL248" s="20"/>
      <c r="AAM248" s="20"/>
      <c r="AAN248" s="20"/>
      <c r="AAO248" s="20"/>
      <c r="AAP248" s="20"/>
      <c r="AAQ248" s="20"/>
      <c r="AAR248" s="20"/>
      <c r="AAS248" s="20"/>
      <c r="AAT248" s="20"/>
      <c r="AAU248" s="20"/>
      <c r="AAV248" s="20"/>
      <c r="AAW248" s="20"/>
      <c r="AAX248" s="20"/>
      <c r="AAY248" s="20"/>
      <c r="AAZ248" s="20"/>
      <c r="ABA248" s="20"/>
      <c r="ABB248" s="20"/>
    </row>
    <row r="249" spans="1:731" s="3" customFormat="1" ht="35.25" customHeight="1" x14ac:dyDescent="0.2">
      <c r="A249" s="173" t="s">
        <v>143</v>
      </c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  <c r="JD249" s="20"/>
      <c r="JE249" s="20"/>
      <c r="JF249" s="20"/>
      <c r="JG249" s="20"/>
      <c r="JH249" s="20"/>
      <c r="JI249" s="20"/>
      <c r="JJ249" s="20"/>
      <c r="JK249" s="20"/>
      <c r="JL249" s="20"/>
      <c r="JM249" s="20"/>
      <c r="JN249" s="20"/>
      <c r="JO249" s="20"/>
      <c r="JP249" s="20"/>
      <c r="JQ249" s="20"/>
      <c r="JR249" s="20"/>
      <c r="JS249" s="20"/>
      <c r="JT249" s="20"/>
      <c r="JU249" s="20"/>
      <c r="JV249" s="20"/>
      <c r="JW249" s="20"/>
      <c r="JX249" s="20"/>
      <c r="JY249" s="20"/>
      <c r="JZ249" s="20"/>
      <c r="KA249" s="20"/>
      <c r="KB249" s="20"/>
      <c r="KC249" s="20"/>
      <c r="KD249" s="20"/>
      <c r="KE249" s="20"/>
      <c r="KF249" s="20"/>
      <c r="KG249" s="20"/>
      <c r="KH249" s="20"/>
      <c r="KI249" s="20"/>
      <c r="KJ249" s="20"/>
      <c r="KK249" s="20"/>
      <c r="KL249" s="20"/>
      <c r="KM249" s="20"/>
      <c r="KN249" s="20"/>
      <c r="KO249" s="20"/>
      <c r="KP249" s="20"/>
      <c r="KQ249" s="20"/>
      <c r="KR249" s="20"/>
      <c r="KS249" s="20"/>
      <c r="KT249" s="20"/>
      <c r="KU249" s="20"/>
      <c r="KV249" s="20"/>
      <c r="KW249" s="20"/>
      <c r="KX249" s="20"/>
      <c r="KY249" s="20"/>
      <c r="KZ249" s="20"/>
      <c r="LA249" s="20"/>
      <c r="LB249" s="20"/>
      <c r="LC249" s="20"/>
      <c r="LD249" s="20"/>
      <c r="LE249" s="20"/>
      <c r="LF249" s="20"/>
      <c r="LG249" s="20"/>
      <c r="LH249" s="20"/>
      <c r="LI249" s="20"/>
      <c r="LJ249" s="20"/>
      <c r="LK249" s="20"/>
      <c r="LL249" s="20"/>
      <c r="LM249" s="20"/>
      <c r="LN249" s="20"/>
      <c r="LO249" s="20"/>
      <c r="LP249" s="20"/>
      <c r="LQ249" s="20"/>
      <c r="LR249" s="20"/>
      <c r="LS249" s="20"/>
      <c r="LT249" s="20"/>
      <c r="LU249" s="20"/>
      <c r="LV249" s="20"/>
      <c r="LW249" s="20"/>
      <c r="LX249" s="20"/>
      <c r="LY249" s="20"/>
      <c r="LZ249" s="20"/>
      <c r="MA249" s="20"/>
      <c r="MB249" s="20"/>
      <c r="MC249" s="20"/>
      <c r="MD249" s="20"/>
      <c r="ME249" s="20"/>
      <c r="MF249" s="20"/>
      <c r="MG249" s="20"/>
      <c r="MH249" s="20"/>
      <c r="MI249" s="20"/>
      <c r="MJ249" s="20"/>
      <c r="MK249" s="20"/>
      <c r="ML249" s="20"/>
      <c r="MM249" s="20"/>
      <c r="MN249" s="20"/>
      <c r="MO249" s="20"/>
      <c r="MP249" s="20"/>
      <c r="MQ249" s="20"/>
      <c r="MR249" s="20"/>
      <c r="MS249" s="20"/>
      <c r="MT249" s="20"/>
      <c r="MU249" s="20"/>
      <c r="MV249" s="20"/>
      <c r="MW249" s="20"/>
      <c r="MX249" s="20"/>
      <c r="MY249" s="20"/>
      <c r="MZ249" s="20"/>
      <c r="NA249" s="20"/>
      <c r="NB249" s="20"/>
      <c r="NC249" s="20"/>
      <c r="ND249" s="20"/>
      <c r="NE249" s="20"/>
      <c r="NF249" s="20"/>
      <c r="NG249" s="20"/>
      <c r="NH249" s="20"/>
      <c r="NI249" s="20"/>
      <c r="NJ249" s="20"/>
      <c r="NK249" s="20"/>
      <c r="NL249" s="20"/>
      <c r="NM249" s="20"/>
      <c r="NN249" s="20"/>
      <c r="NO249" s="20"/>
      <c r="NP249" s="20"/>
      <c r="NQ249" s="20"/>
      <c r="NR249" s="20"/>
      <c r="NS249" s="20"/>
      <c r="NT249" s="20"/>
      <c r="NU249" s="20"/>
      <c r="NV249" s="20"/>
      <c r="NW249" s="20"/>
      <c r="NX249" s="20"/>
      <c r="NY249" s="20"/>
      <c r="NZ249" s="20"/>
      <c r="OA249" s="20"/>
      <c r="OB249" s="20"/>
      <c r="OC249" s="20"/>
      <c r="OD249" s="20"/>
      <c r="OE249" s="20"/>
      <c r="OF249" s="20"/>
      <c r="OG249" s="20"/>
      <c r="OH249" s="20"/>
      <c r="OI249" s="20"/>
      <c r="OJ249" s="20"/>
      <c r="OK249" s="20"/>
      <c r="OL249" s="20"/>
      <c r="OM249" s="20"/>
      <c r="ON249" s="20"/>
      <c r="OO249" s="20"/>
      <c r="OP249" s="20"/>
      <c r="OQ249" s="20"/>
      <c r="OR249" s="20"/>
      <c r="OS249" s="20"/>
      <c r="OT249" s="20"/>
      <c r="OU249" s="20"/>
      <c r="OV249" s="20"/>
      <c r="OW249" s="20"/>
      <c r="OX249" s="20"/>
      <c r="OY249" s="20"/>
      <c r="OZ249" s="20"/>
      <c r="PA249" s="20"/>
      <c r="PB249" s="20"/>
      <c r="PC249" s="20"/>
      <c r="PD249" s="20"/>
      <c r="PE249" s="20"/>
      <c r="PF249" s="20"/>
      <c r="PG249" s="20"/>
      <c r="PH249" s="20"/>
      <c r="PI249" s="20"/>
      <c r="PJ249" s="20"/>
      <c r="PK249" s="20"/>
      <c r="PL249" s="20"/>
      <c r="PM249" s="20"/>
      <c r="PN249" s="20"/>
      <c r="PO249" s="20"/>
      <c r="PP249" s="20"/>
      <c r="PQ249" s="20"/>
      <c r="PR249" s="20"/>
      <c r="PS249" s="20"/>
      <c r="PT249" s="20"/>
      <c r="PU249" s="20"/>
      <c r="PV249" s="20"/>
      <c r="PW249" s="20"/>
      <c r="PX249" s="20"/>
      <c r="PY249" s="20"/>
      <c r="PZ249" s="20"/>
      <c r="QA249" s="20"/>
      <c r="QB249" s="20"/>
      <c r="QC249" s="20"/>
      <c r="QD249" s="20"/>
      <c r="QE249" s="20"/>
      <c r="QF249" s="20"/>
      <c r="QG249" s="20"/>
      <c r="QH249" s="20"/>
      <c r="QI249" s="20"/>
      <c r="QJ249" s="20"/>
      <c r="QK249" s="20"/>
      <c r="QL249" s="20"/>
      <c r="QM249" s="20"/>
      <c r="QN249" s="20"/>
      <c r="QO249" s="20"/>
      <c r="QP249" s="20"/>
      <c r="QQ249" s="20"/>
      <c r="QR249" s="20"/>
      <c r="QS249" s="20"/>
      <c r="QT249" s="20"/>
      <c r="QU249" s="20"/>
      <c r="QV249" s="20"/>
      <c r="QW249" s="20"/>
      <c r="QX249" s="20"/>
      <c r="QY249" s="20"/>
      <c r="QZ249" s="20"/>
      <c r="RA249" s="20"/>
      <c r="RB249" s="20"/>
      <c r="RC249" s="20"/>
      <c r="RD249" s="20"/>
      <c r="RE249" s="20"/>
      <c r="RF249" s="20"/>
      <c r="RG249" s="20"/>
      <c r="RH249" s="20"/>
      <c r="RI249" s="20"/>
      <c r="RJ249" s="20"/>
      <c r="RK249" s="20"/>
      <c r="RL249" s="20"/>
      <c r="RM249" s="20"/>
      <c r="RN249" s="20"/>
      <c r="RO249" s="20"/>
      <c r="RP249" s="20"/>
      <c r="RQ249" s="20"/>
      <c r="RR249" s="20"/>
      <c r="RS249" s="20"/>
      <c r="RT249" s="20"/>
      <c r="RU249" s="20"/>
      <c r="RV249" s="20"/>
      <c r="RW249" s="20"/>
      <c r="RX249" s="20"/>
      <c r="RY249" s="20"/>
      <c r="RZ249" s="20"/>
      <c r="SA249" s="20"/>
      <c r="SB249" s="20"/>
      <c r="SC249" s="20"/>
      <c r="SD249" s="20"/>
      <c r="SE249" s="20"/>
      <c r="SF249" s="20"/>
      <c r="SG249" s="20"/>
      <c r="SH249" s="20"/>
      <c r="SI249" s="20"/>
      <c r="SJ249" s="20"/>
      <c r="SK249" s="20"/>
      <c r="SL249" s="20"/>
      <c r="SM249" s="20"/>
      <c r="SN249" s="20"/>
      <c r="SO249" s="20"/>
      <c r="SP249" s="20"/>
      <c r="SQ249" s="20"/>
      <c r="SR249" s="20"/>
      <c r="SS249" s="20"/>
      <c r="ST249" s="20"/>
      <c r="SU249" s="20"/>
      <c r="SV249" s="20"/>
      <c r="SW249" s="20"/>
      <c r="SX249" s="20"/>
      <c r="SY249" s="20"/>
      <c r="SZ249" s="20"/>
      <c r="TA249" s="20"/>
      <c r="TB249" s="20"/>
      <c r="TC249" s="20"/>
      <c r="TD249" s="20"/>
      <c r="TE249" s="20"/>
      <c r="TF249" s="20"/>
      <c r="TG249" s="20"/>
      <c r="TH249" s="20"/>
      <c r="TI249" s="20"/>
      <c r="TJ249" s="20"/>
      <c r="TK249" s="20"/>
      <c r="TL249" s="20"/>
      <c r="TM249" s="20"/>
      <c r="TN249" s="20"/>
      <c r="TO249" s="20"/>
      <c r="TP249" s="20"/>
      <c r="TQ249" s="20"/>
      <c r="TR249" s="20"/>
      <c r="TS249" s="20"/>
      <c r="TT249" s="20"/>
      <c r="TU249" s="20"/>
      <c r="TV249" s="20"/>
      <c r="TW249" s="20"/>
      <c r="TX249" s="20"/>
      <c r="TY249" s="20"/>
      <c r="TZ249" s="20"/>
      <c r="UA249" s="20"/>
      <c r="UB249" s="20"/>
      <c r="UC249" s="20"/>
      <c r="UD249" s="20"/>
      <c r="UE249" s="20"/>
      <c r="UF249" s="20"/>
      <c r="UG249" s="20"/>
      <c r="UH249" s="20"/>
      <c r="UI249" s="20"/>
      <c r="UJ249" s="20"/>
      <c r="UK249" s="20"/>
      <c r="UL249" s="20"/>
      <c r="UM249" s="20"/>
      <c r="UN249" s="20"/>
      <c r="UO249" s="20"/>
      <c r="UP249" s="20"/>
      <c r="UQ249" s="20"/>
      <c r="UR249" s="20"/>
      <c r="US249" s="20"/>
      <c r="UT249" s="20"/>
      <c r="UU249" s="20"/>
      <c r="UV249" s="20"/>
      <c r="UW249" s="20"/>
      <c r="UX249" s="20"/>
      <c r="UY249" s="20"/>
      <c r="UZ249" s="20"/>
      <c r="VA249" s="20"/>
      <c r="VB249" s="20"/>
      <c r="VC249" s="20"/>
      <c r="VD249" s="20"/>
      <c r="VE249" s="20"/>
      <c r="VF249" s="20"/>
      <c r="VG249" s="20"/>
      <c r="VH249" s="20"/>
      <c r="VI249" s="20"/>
      <c r="VJ249" s="20"/>
      <c r="VK249" s="20"/>
      <c r="VL249" s="20"/>
      <c r="VM249" s="20"/>
      <c r="VN249" s="20"/>
      <c r="VO249" s="20"/>
      <c r="VP249" s="20"/>
      <c r="VQ249" s="20"/>
      <c r="VR249" s="20"/>
      <c r="VS249" s="20"/>
      <c r="VT249" s="20"/>
      <c r="VU249" s="20"/>
      <c r="VV249" s="20"/>
      <c r="VW249" s="20"/>
      <c r="VX249" s="20"/>
      <c r="VY249" s="20"/>
      <c r="VZ249" s="20"/>
      <c r="WA249" s="20"/>
      <c r="WB249" s="20"/>
      <c r="WC249" s="20"/>
      <c r="WD249" s="20"/>
      <c r="WE249" s="20"/>
      <c r="WF249" s="20"/>
      <c r="WG249" s="20"/>
      <c r="WH249" s="20"/>
      <c r="WI249" s="20"/>
      <c r="WJ249" s="20"/>
      <c r="WK249" s="20"/>
      <c r="WL249" s="20"/>
      <c r="WM249" s="20"/>
      <c r="WN249" s="20"/>
      <c r="WO249" s="20"/>
      <c r="WP249" s="20"/>
      <c r="WQ249" s="20"/>
      <c r="WR249" s="20"/>
      <c r="WS249" s="20"/>
      <c r="WT249" s="20"/>
      <c r="WU249" s="20"/>
      <c r="WV249" s="20"/>
      <c r="WW249" s="20"/>
      <c r="WX249" s="20"/>
      <c r="WY249" s="20"/>
      <c r="WZ249" s="20"/>
      <c r="XA249" s="20"/>
      <c r="XB249" s="20"/>
      <c r="XC249" s="20"/>
      <c r="XD249" s="20"/>
      <c r="XE249" s="20"/>
      <c r="XF249" s="20"/>
      <c r="XG249" s="20"/>
      <c r="XH249" s="20"/>
      <c r="XI249" s="20"/>
      <c r="XJ249" s="20"/>
      <c r="XK249" s="20"/>
      <c r="XL249" s="20"/>
      <c r="XM249" s="20"/>
      <c r="XN249" s="20"/>
      <c r="XO249" s="20"/>
      <c r="XP249" s="20"/>
      <c r="XQ249" s="20"/>
      <c r="XR249" s="20"/>
      <c r="XS249" s="20"/>
      <c r="XT249" s="20"/>
      <c r="XU249" s="20"/>
      <c r="XV249" s="20"/>
      <c r="XW249" s="20"/>
      <c r="XX249" s="20"/>
      <c r="XY249" s="20"/>
      <c r="XZ249" s="20"/>
      <c r="YA249" s="20"/>
      <c r="YB249" s="20"/>
      <c r="YC249" s="20"/>
      <c r="YD249" s="20"/>
      <c r="YE249" s="20"/>
      <c r="YF249" s="20"/>
      <c r="YG249" s="20"/>
      <c r="YH249" s="20"/>
      <c r="YI249" s="20"/>
      <c r="YJ249" s="20"/>
      <c r="YK249" s="20"/>
      <c r="YL249" s="20"/>
      <c r="YM249" s="20"/>
      <c r="YN249" s="20"/>
      <c r="YO249" s="20"/>
      <c r="YP249" s="20"/>
      <c r="YQ249" s="20"/>
      <c r="YR249" s="20"/>
      <c r="YS249" s="20"/>
      <c r="YT249" s="20"/>
      <c r="YU249" s="20"/>
      <c r="YV249" s="20"/>
      <c r="YW249" s="20"/>
      <c r="YX249" s="20"/>
      <c r="YY249" s="20"/>
      <c r="YZ249" s="20"/>
      <c r="ZA249" s="20"/>
      <c r="ZB249" s="20"/>
      <c r="ZC249" s="20"/>
      <c r="ZD249" s="20"/>
      <c r="ZE249" s="20"/>
      <c r="ZF249" s="20"/>
      <c r="ZG249" s="20"/>
      <c r="ZH249" s="20"/>
      <c r="ZI249" s="20"/>
      <c r="ZJ249" s="20"/>
      <c r="ZK249" s="20"/>
      <c r="ZL249" s="20"/>
      <c r="ZM249" s="20"/>
      <c r="ZN249" s="20"/>
      <c r="ZO249" s="20"/>
      <c r="ZP249" s="20"/>
      <c r="ZQ249" s="20"/>
      <c r="ZR249" s="20"/>
      <c r="ZS249" s="20"/>
      <c r="ZT249" s="20"/>
      <c r="ZU249" s="20"/>
      <c r="ZV249" s="20"/>
      <c r="ZW249" s="20"/>
      <c r="ZX249" s="20"/>
      <c r="ZY249" s="20"/>
      <c r="ZZ249" s="20"/>
      <c r="AAA249" s="20"/>
      <c r="AAB249" s="20"/>
      <c r="AAC249" s="20"/>
      <c r="AAD249" s="20"/>
      <c r="AAE249" s="20"/>
      <c r="AAF249" s="20"/>
      <c r="AAG249" s="20"/>
      <c r="AAH249" s="20"/>
      <c r="AAI249" s="20"/>
      <c r="AAJ249" s="20"/>
      <c r="AAK249" s="20"/>
      <c r="AAL249" s="20"/>
      <c r="AAM249" s="20"/>
      <c r="AAN249" s="20"/>
      <c r="AAO249" s="20"/>
      <c r="AAP249" s="20"/>
      <c r="AAQ249" s="20"/>
      <c r="AAR249" s="20"/>
      <c r="AAS249" s="20"/>
      <c r="AAT249" s="20"/>
      <c r="AAU249" s="20"/>
      <c r="AAV249" s="20"/>
      <c r="AAW249" s="20"/>
      <c r="AAX249" s="20"/>
      <c r="AAY249" s="20"/>
      <c r="AAZ249" s="20"/>
      <c r="ABA249" s="20"/>
      <c r="ABB249" s="20"/>
      <c r="ABC249" s="19"/>
    </row>
    <row r="250" spans="1:731" s="3" customFormat="1" ht="42.75" customHeight="1" x14ac:dyDescent="0.2">
      <c r="A250" s="172" t="s">
        <v>103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  <c r="IW250" s="20"/>
      <c r="IX250" s="20"/>
      <c r="IY250" s="20"/>
      <c r="IZ250" s="20"/>
      <c r="JA250" s="20"/>
      <c r="JB250" s="20"/>
      <c r="JC250" s="20"/>
      <c r="JD250" s="20"/>
      <c r="JE250" s="20"/>
      <c r="JF250" s="20"/>
      <c r="JG250" s="20"/>
      <c r="JH250" s="20"/>
      <c r="JI250" s="20"/>
      <c r="JJ250" s="20"/>
      <c r="JK250" s="20"/>
      <c r="JL250" s="20"/>
      <c r="JM250" s="20"/>
      <c r="JN250" s="20"/>
      <c r="JO250" s="20"/>
      <c r="JP250" s="20"/>
      <c r="JQ250" s="20"/>
      <c r="JR250" s="20"/>
      <c r="JS250" s="20"/>
      <c r="JT250" s="20"/>
      <c r="JU250" s="20"/>
      <c r="JV250" s="20"/>
      <c r="JW250" s="20"/>
      <c r="JX250" s="20"/>
      <c r="JY250" s="20"/>
      <c r="JZ250" s="20"/>
      <c r="KA250" s="20"/>
      <c r="KB250" s="20"/>
      <c r="KC250" s="20"/>
      <c r="KD250" s="20"/>
      <c r="KE250" s="20"/>
      <c r="KF250" s="20"/>
      <c r="KG250" s="20"/>
      <c r="KH250" s="20"/>
      <c r="KI250" s="20"/>
      <c r="KJ250" s="20"/>
      <c r="KK250" s="20"/>
      <c r="KL250" s="20"/>
      <c r="KM250" s="20"/>
      <c r="KN250" s="20"/>
      <c r="KO250" s="20"/>
      <c r="KP250" s="20"/>
      <c r="KQ250" s="20"/>
      <c r="KR250" s="20"/>
      <c r="KS250" s="20"/>
      <c r="KT250" s="20"/>
      <c r="KU250" s="20"/>
      <c r="KV250" s="20"/>
      <c r="KW250" s="20"/>
      <c r="KX250" s="20"/>
      <c r="KY250" s="20"/>
      <c r="KZ250" s="20"/>
      <c r="LA250" s="20"/>
      <c r="LB250" s="20"/>
      <c r="LC250" s="20"/>
      <c r="LD250" s="20"/>
      <c r="LE250" s="20"/>
      <c r="LF250" s="20"/>
      <c r="LG250" s="20"/>
      <c r="LH250" s="20"/>
      <c r="LI250" s="20"/>
      <c r="LJ250" s="20"/>
      <c r="LK250" s="20"/>
      <c r="LL250" s="20"/>
      <c r="LM250" s="20"/>
      <c r="LN250" s="20"/>
      <c r="LO250" s="20"/>
      <c r="LP250" s="20"/>
      <c r="LQ250" s="20"/>
      <c r="LR250" s="20"/>
      <c r="LS250" s="20"/>
      <c r="LT250" s="20"/>
      <c r="LU250" s="20"/>
      <c r="LV250" s="20"/>
      <c r="LW250" s="20"/>
      <c r="LX250" s="20"/>
      <c r="LY250" s="20"/>
      <c r="LZ250" s="20"/>
      <c r="MA250" s="20"/>
      <c r="MB250" s="20"/>
      <c r="MC250" s="20"/>
      <c r="MD250" s="20"/>
      <c r="ME250" s="20"/>
      <c r="MF250" s="20"/>
      <c r="MG250" s="20"/>
      <c r="MH250" s="20"/>
      <c r="MI250" s="20"/>
      <c r="MJ250" s="20"/>
      <c r="MK250" s="20"/>
      <c r="ML250" s="20"/>
      <c r="MM250" s="20"/>
      <c r="MN250" s="20"/>
      <c r="MO250" s="20"/>
      <c r="MP250" s="20"/>
      <c r="MQ250" s="20"/>
      <c r="MR250" s="20"/>
      <c r="MS250" s="20"/>
      <c r="MT250" s="20"/>
      <c r="MU250" s="20"/>
      <c r="MV250" s="20"/>
      <c r="MW250" s="20"/>
      <c r="MX250" s="20"/>
      <c r="MY250" s="20"/>
      <c r="MZ250" s="20"/>
      <c r="NA250" s="20"/>
      <c r="NB250" s="20"/>
      <c r="NC250" s="20"/>
      <c r="ND250" s="20"/>
      <c r="NE250" s="20"/>
      <c r="NF250" s="20"/>
      <c r="NG250" s="20"/>
      <c r="NH250" s="20"/>
      <c r="NI250" s="20"/>
      <c r="NJ250" s="20"/>
      <c r="NK250" s="20"/>
      <c r="NL250" s="20"/>
      <c r="NM250" s="20"/>
      <c r="NN250" s="20"/>
      <c r="NO250" s="20"/>
      <c r="NP250" s="20"/>
      <c r="NQ250" s="20"/>
      <c r="NR250" s="20"/>
      <c r="NS250" s="20"/>
      <c r="NT250" s="20"/>
      <c r="NU250" s="20"/>
      <c r="NV250" s="20"/>
      <c r="NW250" s="20"/>
      <c r="NX250" s="20"/>
      <c r="NY250" s="20"/>
      <c r="NZ250" s="20"/>
      <c r="OA250" s="20"/>
      <c r="OB250" s="20"/>
      <c r="OC250" s="20"/>
      <c r="OD250" s="20"/>
      <c r="OE250" s="20"/>
      <c r="OF250" s="20"/>
      <c r="OG250" s="20"/>
      <c r="OH250" s="20"/>
      <c r="OI250" s="20"/>
      <c r="OJ250" s="20"/>
      <c r="OK250" s="20"/>
      <c r="OL250" s="20"/>
      <c r="OM250" s="20"/>
      <c r="ON250" s="20"/>
      <c r="OO250" s="20"/>
      <c r="OP250" s="20"/>
      <c r="OQ250" s="20"/>
      <c r="OR250" s="20"/>
      <c r="OS250" s="20"/>
      <c r="OT250" s="20"/>
      <c r="OU250" s="20"/>
      <c r="OV250" s="20"/>
      <c r="OW250" s="20"/>
      <c r="OX250" s="20"/>
      <c r="OY250" s="20"/>
      <c r="OZ250" s="20"/>
      <c r="PA250" s="20"/>
      <c r="PB250" s="20"/>
      <c r="PC250" s="20"/>
      <c r="PD250" s="20"/>
      <c r="PE250" s="20"/>
      <c r="PF250" s="20"/>
      <c r="PG250" s="20"/>
      <c r="PH250" s="20"/>
      <c r="PI250" s="20"/>
      <c r="PJ250" s="20"/>
      <c r="PK250" s="20"/>
      <c r="PL250" s="20"/>
      <c r="PM250" s="20"/>
      <c r="PN250" s="20"/>
      <c r="PO250" s="20"/>
      <c r="PP250" s="20"/>
      <c r="PQ250" s="20"/>
      <c r="PR250" s="20"/>
      <c r="PS250" s="20"/>
      <c r="PT250" s="20"/>
      <c r="PU250" s="20"/>
      <c r="PV250" s="20"/>
      <c r="PW250" s="20"/>
      <c r="PX250" s="20"/>
      <c r="PY250" s="20"/>
      <c r="PZ250" s="20"/>
      <c r="QA250" s="20"/>
      <c r="QB250" s="20"/>
      <c r="QC250" s="20"/>
      <c r="QD250" s="20"/>
      <c r="QE250" s="20"/>
      <c r="QF250" s="20"/>
      <c r="QG250" s="20"/>
      <c r="QH250" s="20"/>
      <c r="QI250" s="20"/>
      <c r="QJ250" s="20"/>
      <c r="QK250" s="20"/>
      <c r="QL250" s="20"/>
      <c r="QM250" s="20"/>
      <c r="QN250" s="20"/>
      <c r="QO250" s="20"/>
      <c r="QP250" s="20"/>
      <c r="QQ250" s="20"/>
      <c r="QR250" s="20"/>
      <c r="QS250" s="20"/>
      <c r="QT250" s="20"/>
      <c r="QU250" s="20"/>
      <c r="QV250" s="20"/>
      <c r="QW250" s="20"/>
      <c r="QX250" s="20"/>
      <c r="QY250" s="20"/>
      <c r="QZ250" s="20"/>
      <c r="RA250" s="20"/>
      <c r="RB250" s="20"/>
      <c r="RC250" s="20"/>
      <c r="RD250" s="20"/>
      <c r="RE250" s="20"/>
      <c r="RF250" s="20"/>
      <c r="RG250" s="20"/>
      <c r="RH250" s="20"/>
      <c r="RI250" s="20"/>
      <c r="RJ250" s="20"/>
      <c r="RK250" s="20"/>
      <c r="RL250" s="20"/>
      <c r="RM250" s="20"/>
      <c r="RN250" s="20"/>
      <c r="RO250" s="20"/>
      <c r="RP250" s="20"/>
      <c r="RQ250" s="20"/>
      <c r="RR250" s="20"/>
      <c r="RS250" s="20"/>
      <c r="RT250" s="20"/>
      <c r="RU250" s="20"/>
      <c r="RV250" s="20"/>
      <c r="RW250" s="20"/>
      <c r="RX250" s="20"/>
      <c r="RY250" s="20"/>
      <c r="RZ250" s="20"/>
      <c r="SA250" s="20"/>
      <c r="SB250" s="20"/>
      <c r="SC250" s="20"/>
      <c r="SD250" s="20"/>
      <c r="SE250" s="20"/>
      <c r="SF250" s="20"/>
      <c r="SG250" s="20"/>
      <c r="SH250" s="20"/>
      <c r="SI250" s="20"/>
      <c r="SJ250" s="20"/>
      <c r="SK250" s="20"/>
      <c r="SL250" s="20"/>
      <c r="SM250" s="20"/>
      <c r="SN250" s="20"/>
      <c r="SO250" s="20"/>
      <c r="SP250" s="20"/>
      <c r="SQ250" s="20"/>
      <c r="SR250" s="20"/>
      <c r="SS250" s="20"/>
      <c r="ST250" s="20"/>
      <c r="SU250" s="20"/>
      <c r="SV250" s="20"/>
      <c r="SW250" s="20"/>
      <c r="SX250" s="20"/>
      <c r="SY250" s="20"/>
      <c r="SZ250" s="20"/>
      <c r="TA250" s="20"/>
      <c r="TB250" s="20"/>
      <c r="TC250" s="20"/>
      <c r="TD250" s="20"/>
      <c r="TE250" s="20"/>
      <c r="TF250" s="20"/>
      <c r="TG250" s="20"/>
      <c r="TH250" s="20"/>
      <c r="TI250" s="20"/>
      <c r="TJ250" s="20"/>
      <c r="TK250" s="20"/>
      <c r="TL250" s="20"/>
      <c r="TM250" s="20"/>
      <c r="TN250" s="20"/>
      <c r="TO250" s="20"/>
      <c r="TP250" s="20"/>
      <c r="TQ250" s="20"/>
      <c r="TR250" s="20"/>
      <c r="TS250" s="20"/>
      <c r="TT250" s="20"/>
      <c r="TU250" s="20"/>
      <c r="TV250" s="20"/>
      <c r="TW250" s="20"/>
      <c r="TX250" s="20"/>
      <c r="TY250" s="20"/>
      <c r="TZ250" s="20"/>
      <c r="UA250" s="20"/>
      <c r="UB250" s="20"/>
      <c r="UC250" s="20"/>
      <c r="UD250" s="20"/>
      <c r="UE250" s="20"/>
      <c r="UF250" s="20"/>
      <c r="UG250" s="20"/>
      <c r="UH250" s="20"/>
      <c r="UI250" s="20"/>
      <c r="UJ250" s="20"/>
      <c r="UK250" s="20"/>
      <c r="UL250" s="20"/>
      <c r="UM250" s="20"/>
      <c r="UN250" s="20"/>
      <c r="UO250" s="20"/>
      <c r="UP250" s="20"/>
      <c r="UQ250" s="20"/>
      <c r="UR250" s="20"/>
      <c r="US250" s="20"/>
      <c r="UT250" s="20"/>
      <c r="UU250" s="20"/>
      <c r="UV250" s="20"/>
      <c r="UW250" s="20"/>
      <c r="UX250" s="20"/>
      <c r="UY250" s="20"/>
      <c r="UZ250" s="20"/>
      <c r="VA250" s="20"/>
      <c r="VB250" s="20"/>
      <c r="VC250" s="20"/>
      <c r="VD250" s="20"/>
      <c r="VE250" s="20"/>
      <c r="VF250" s="20"/>
      <c r="VG250" s="20"/>
      <c r="VH250" s="20"/>
      <c r="VI250" s="20"/>
      <c r="VJ250" s="20"/>
      <c r="VK250" s="20"/>
      <c r="VL250" s="20"/>
      <c r="VM250" s="20"/>
      <c r="VN250" s="20"/>
      <c r="VO250" s="20"/>
      <c r="VP250" s="20"/>
      <c r="VQ250" s="20"/>
      <c r="VR250" s="20"/>
      <c r="VS250" s="20"/>
      <c r="VT250" s="20"/>
      <c r="VU250" s="20"/>
      <c r="VV250" s="20"/>
      <c r="VW250" s="20"/>
      <c r="VX250" s="20"/>
      <c r="VY250" s="20"/>
      <c r="VZ250" s="20"/>
      <c r="WA250" s="20"/>
      <c r="WB250" s="20"/>
      <c r="WC250" s="20"/>
      <c r="WD250" s="20"/>
      <c r="WE250" s="20"/>
      <c r="WF250" s="20"/>
      <c r="WG250" s="20"/>
      <c r="WH250" s="20"/>
      <c r="WI250" s="20"/>
      <c r="WJ250" s="20"/>
      <c r="WK250" s="20"/>
      <c r="WL250" s="20"/>
      <c r="WM250" s="20"/>
      <c r="WN250" s="20"/>
      <c r="WO250" s="20"/>
      <c r="WP250" s="20"/>
      <c r="WQ250" s="20"/>
      <c r="WR250" s="20"/>
      <c r="WS250" s="20"/>
      <c r="WT250" s="20"/>
      <c r="WU250" s="20"/>
      <c r="WV250" s="20"/>
      <c r="WW250" s="20"/>
      <c r="WX250" s="20"/>
      <c r="WY250" s="20"/>
      <c r="WZ250" s="20"/>
      <c r="XA250" s="20"/>
      <c r="XB250" s="20"/>
      <c r="XC250" s="20"/>
      <c r="XD250" s="20"/>
      <c r="XE250" s="20"/>
      <c r="XF250" s="20"/>
      <c r="XG250" s="20"/>
      <c r="XH250" s="20"/>
      <c r="XI250" s="20"/>
      <c r="XJ250" s="20"/>
      <c r="XK250" s="20"/>
      <c r="XL250" s="20"/>
      <c r="XM250" s="20"/>
      <c r="XN250" s="20"/>
      <c r="XO250" s="20"/>
      <c r="XP250" s="20"/>
      <c r="XQ250" s="20"/>
      <c r="XR250" s="20"/>
      <c r="XS250" s="20"/>
      <c r="XT250" s="20"/>
      <c r="XU250" s="20"/>
      <c r="XV250" s="20"/>
      <c r="XW250" s="20"/>
      <c r="XX250" s="20"/>
      <c r="XY250" s="20"/>
      <c r="XZ250" s="20"/>
      <c r="YA250" s="20"/>
      <c r="YB250" s="20"/>
      <c r="YC250" s="20"/>
      <c r="YD250" s="20"/>
      <c r="YE250" s="20"/>
      <c r="YF250" s="20"/>
      <c r="YG250" s="20"/>
      <c r="YH250" s="20"/>
      <c r="YI250" s="20"/>
      <c r="YJ250" s="20"/>
      <c r="YK250" s="20"/>
      <c r="YL250" s="20"/>
      <c r="YM250" s="20"/>
      <c r="YN250" s="20"/>
      <c r="YO250" s="20"/>
      <c r="YP250" s="20"/>
      <c r="YQ250" s="20"/>
      <c r="YR250" s="20"/>
      <c r="YS250" s="20"/>
      <c r="YT250" s="20"/>
      <c r="YU250" s="20"/>
      <c r="YV250" s="20"/>
      <c r="YW250" s="20"/>
      <c r="YX250" s="20"/>
      <c r="YY250" s="20"/>
      <c r="YZ250" s="20"/>
      <c r="ZA250" s="20"/>
      <c r="ZB250" s="20"/>
      <c r="ZC250" s="20"/>
      <c r="ZD250" s="20"/>
      <c r="ZE250" s="20"/>
      <c r="ZF250" s="20"/>
      <c r="ZG250" s="20"/>
      <c r="ZH250" s="20"/>
      <c r="ZI250" s="20"/>
      <c r="ZJ250" s="20"/>
      <c r="ZK250" s="20"/>
      <c r="ZL250" s="20"/>
      <c r="ZM250" s="20"/>
      <c r="ZN250" s="20"/>
      <c r="ZO250" s="20"/>
      <c r="ZP250" s="20"/>
      <c r="ZQ250" s="20"/>
      <c r="ZR250" s="20"/>
      <c r="ZS250" s="20"/>
      <c r="ZT250" s="20"/>
      <c r="ZU250" s="20"/>
      <c r="ZV250" s="20"/>
      <c r="ZW250" s="20"/>
      <c r="ZX250" s="20"/>
      <c r="ZY250" s="20"/>
      <c r="ZZ250" s="20"/>
      <c r="AAA250" s="20"/>
      <c r="AAB250" s="20"/>
      <c r="AAC250" s="20"/>
      <c r="AAD250" s="20"/>
      <c r="AAE250" s="20"/>
      <c r="AAF250" s="20"/>
      <c r="AAG250" s="20"/>
      <c r="AAH250" s="20"/>
      <c r="AAI250" s="20"/>
      <c r="AAJ250" s="20"/>
      <c r="AAK250" s="20"/>
      <c r="AAL250" s="20"/>
      <c r="AAM250" s="20"/>
      <c r="AAN250" s="20"/>
      <c r="AAO250" s="20"/>
      <c r="AAP250" s="20"/>
      <c r="AAQ250" s="20"/>
      <c r="AAR250" s="20"/>
      <c r="AAS250" s="20"/>
      <c r="AAT250" s="20"/>
      <c r="AAU250" s="20"/>
      <c r="AAV250" s="20"/>
      <c r="AAW250" s="20"/>
      <c r="AAX250" s="20"/>
      <c r="AAY250" s="20"/>
      <c r="AAZ250" s="20"/>
      <c r="ABA250" s="20"/>
      <c r="ABB250" s="20"/>
      <c r="ABC250" s="19"/>
    </row>
    <row r="251" spans="1:731" s="3" customFormat="1" ht="42.75" customHeight="1" x14ac:dyDescent="0.2">
      <c r="A251" s="172" t="s">
        <v>104</v>
      </c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  <c r="JP251" s="20"/>
      <c r="JQ251" s="20"/>
      <c r="JR251" s="20"/>
      <c r="JS251" s="20"/>
      <c r="JT251" s="20"/>
      <c r="JU251" s="20"/>
      <c r="JV251" s="20"/>
      <c r="JW251" s="20"/>
      <c r="JX251" s="20"/>
      <c r="JY251" s="20"/>
      <c r="JZ251" s="20"/>
      <c r="KA251" s="20"/>
      <c r="KB251" s="20"/>
      <c r="KC251" s="20"/>
      <c r="KD251" s="20"/>
      <c r="KE251" s="20"/>
      <c r="KF251" s="20"/>
      <c r="KG251" s="20"/>
      <c r="KH251" s="20"/>
      <c r="KI251" s="20"/>
      <c r="KJ251" s="20"/>
      <c r="KK251" s="20"/>
      <c r="KL251" s="20"/>
      <c r="KM251" s="20"/>
      <c r="KN251" s="20"/>
      <c r="KO251" s="20"/>
      <c r="KP251" s="20"/>
      <c r="KQ251" s="20"/>
      <c r="KR251" s="20"/>
      <c r="KS251" s="20"/>
      <c r="KT251" s="20"/>
      <c r="KU251" s="20"/>
      <c r="KV251" s="20"/>
      <c r="KW251" s="20"/>
      <c r="KX251" s="20"/>
      <c r="KY251" s="20"/>
      <c r="KZ251" s="20"/>
      <c r="LA251" s="20"/>
      <c r="LB251" s="20"/>
      <c r="LC251" s="20"/>
      <c r="LD251" s="20"/>
      <c r="LE251" s="20"/>
      <c r="LF251" s="20"/>
      <c r="LG251" s="20"/>
      <c r="LH251" s="20"/>
      <c r="LI251" s="20"/>
      <c r="LJ251" s="20"/>
      <c r="LK251" s="20"/>
      <c r="LL251" s="20"/>
      <c r="LM251" s="20"/>
      <c r="LN251" s="20"/>
      <c r="LO251" s="20"/>
      <c r="LP251" s="20"/>
      <c r="LQ251" s="20"/>
      <c r="LR251" s="20"/>
      <c r="LS251" s="20"/>
      <c r="LT251" s="20"/>
      <c r="LU251" s="20"/>
      <c r="LV251" s="20"/>
      <c r="LW251" s="20"/>
      <c r="LX251" s="20"/>
      <c r="LY251" s="20"/>
      <c r="LZ251" s="20"/>
      <c r="MA251" s="20"/>
      <c r="MB251" s="20"/>
      <c r="MC251" s="20"/>
      <c r="MD251" s="20"/>
      <c r="ME251" s="20"/>
      <c r="MF251" s="20"/>
      <c r="MG251" s="20"/>
      <c r="MH251" s="20"/>
      <c r="MI251" s="20"/>
      <c r="MJ251" s="20"/>
      <c r="MK251" s="20"/>
      <c r="ML251" s="20"/>
      <c r="MM251" s="20"/>
      <c r="MN251" s="20"/>
      <c r="MO251" s="20"/>
      <c r="MP251" s="20"/>
      <c r="MQ251" s="20"/>
      <c r="MR251" s="20"/>
      <c r="MS251" s="20"/>
      <c r="MT251" s="20"/>
      <c r="MU251" s="20"/>
      <c r="MV251" s="20"/>
      <c r="MW251" s="20"/>
      <c r="MX251" s="20"/>
      <c r="MY251" s="20"/>
      <c r="MZ251" s="20"/>
      <c r="NA251" s="20"/>
      <c r="NB251" s="20"/>
      <c r="NC251" s="20"/>
      <c r="ND251" s="20"/>
      <c r="NE251" s="20"/>
      <c r="NF251" s="20"/>
      <c r="NG251" s="20"/>
      <c r="NH251" s="20"/>
      <c r="NI251" s="20"/>
      <c r="NJ251" s="20"/>
      <c r="NK251" s="20"/>
      <c r="NL251" s="20"/>
      <c r="NM251" s="20"/>
      <c r="NN251" s="20"/>
      <c r="NO251" s="20"/>
      <c r="NP251" s="20"/>
      <c r="NQ251" s="20"/>
      <c r="NR251" s="20"/>
      <c r="NS251" s="20"/>
      <c r="NT251" s="20"/>
      <c r="NU251" s="20"/>
      <c r="NV251" s="20"/>
      <c r="NW251" s="20"/>
      <c r="NX251" s="20"/>
      <c r="NY251" s="20"/>
      <c r="NZ251" s="20"/>
      <c r="OA251" s="20"/>
      <c r="OB251" s="20"/>
      <c r="OC251" s="20"/>
      <c r="OD251" s="20"/>
      <c r="OE251" s="20"/>
      <c r="OF251" s="20"/>
      <c r="OG251" s="20"/>
      <c r="OH251" s="20"/>
      <c r="OI251" s="20"/>
      <c r="OJ251" s="20"/>
      <c r="OK251" s="20"/>
      <c r="OL251" s="20"/>
      <c r="OM251" s="20"/>
      <c r="ON251" s="20"/>
      <c r="OO251" s="20"/>
      <c r="OP251" s="20"/>
      <c r="OQ251" s="20"/>
      <c r="OR251" s="20"/>
      <c r="OS251" s="20"/>
      <c r="OT251" s="20"/>
      <c r="OU251" s="20"/>
      <c r="OV251" s="20"/>
      <c r="OW251" s="20"/>
      <c r="OX251" s="20"/>
      <c r="OY251" s="20"/>
      <c r="OZ251" s="20"/>
      <c r="PA251" s="20"/>
      <c r="PB251" s="20"/>
      <c r="PC251" s="20"/>
      <c r="PD251" s="20"/>
      <c r="PE251" s="20"/>
      <c r="PF251" s="20"/>
      <c r="PG251" s="20"/>
      <c r="PH251" s="20"/>
      <c r="PI251" s="20"/>
      <c r="PJ251" s="20"/>
      <c r="PK251" s="20"/>
      <c r="PL251" s="20"/>
      <c r="PM251" s="20"/>
      <c r="PN251" s="20"/>
      <c r="PO251" s="20"/>
      <c r="PP251" s="20"/>
      <c r="PQ251" s="20"/>
      <c r="PR251" s="20"/>
      <c r="PS251" s="20"/>
      <c r="PT251" s="20"/>
      <c r="PU251" s="20"/>
      <c r="PV251" s="20"/>
      <c r="PW251" s="20"/>
      <c r="PX251" s="20"/>
      <c r="PY251" s="20"/>
      <c r="PZ251" s="20"/>
      <c r="QA251" s="20"/>
      <c r="QB251" s="20"/>
      <c r="QC251" s="20"/>
      <c r="QD251" s="20"/>
      <c r="QE251" s="20"/>
      <c r="QF251" s="20"/>
      <c r="QG251" s="20"/>
      <c r="QH251" s="20"/>
      <c r="QI251" s="20"/>
      <c r="QJ251" s="20"/>
      <c r="QK251" s="20"/>
      <c r="QL251" s="20"/>
      <c r="QM251" s="20"/>
      <c r="QN251" s="20"/>
      <c r="QO251" s="20"/>
      <c r="QP251" s="20"/>
      <c r="QQ251" s="20"/>
      <c r="QR251" s="20"/>
      <c r="QS251" s="20"/>
      <c r="QT251" s="20"/>
      <c r="QU251" s="20"/>
      <c r="QV251" s="20"/>
      <c r="QW251" s="20"/>
      <c r="QX251" s="20"/>
      <c r="QY251" s="20"/>
      <c r="QZ251" s="20"/>
      <c r="RA251" s="20"/>
      <c r="RB251" s="20"/>
      <c r="RC251" s="20"/>
      <c r="RD251" s="20"/>
      <c r="RE251" s="20"/>
      <c r="RF251" s="20"/>
      <c r="RG251" s="20"/>
      <c r="RH251" s="20"/>
      <c r="RI251" s="20"/>
      <c r="RJ251" s="20"/>
      <c r="RK251" s="20"/>
      <c r="RL251" s="20"/>
      <c r="RM251" s="20"/>
      <c r="RN251" s="20"/>
      <c r="RO251" s="20"/>
      <c r="RP251" s="20"/>
      <c r="RQ251" s="20"/>
      <c r="RR251" s="20"/>
      <c r="RS251" s="20"/>
      <c r="RT251" s="20"/>
      <c r="RU251" s="20"/>
      <c r="RV251" s="20"/>
      <c r="RW251" s="20"/>
      <c r="RX251" s="20"/>
      <c r="RY251" s="20"/>
      <c r="RZ251" s="20"/>
      <c r="SA251" s="20"/>
      <c r="SB251" s="20"/>
      <c r="SC251" s="20"/>
      <c r="SD251" s="20"/>
      <c r="SE251" s="20"/>
      <c r="SF251" s="20"/>
      <c r="SG251" s="20"/>
      <c r="SH251" s="20"/>
      <c r="SI251" s="20"/>
      <c r="SJ251" s="20"/>
      <c r="SK251" s="20"/>
      <c r="SL251" s="20"/>
      <c r="SM251" s="20"/>
      <c r="SN251" s="20"/>
      <c r="SO251" s="20"/>
      <c r="SP251" s="20"/>
      <c r="SQ251" s="20"/>
      <c r="SR251" s="20"/>
      <c r="SS251" s="20"/>
      <c r="ST251" s="20"/>
      <c r="SU251" s="20"/>
      <c r="SV251" s="20"/>
      <c r="SW251" s="20"/>
      <c r="SX251" s="20"/>
      <c r="SY251" s="20"/>
      <c r="SZ251" s="20"/>
      <c r="TA251" s="20"/>
      <c r="TB251" s="20"/>
      <c r="TC251" s="20"/>
      <c r="TD251" s="20"/>
      <c r="TE251" s="20"/>
      <c r="TF251" s="20"/>
      <c r="TG251" s="20"/>
      <c r="TH251" s="20"/>
      <c r="TI251" s="20"/>
      <c r="TJ251" s="20"/>
      <c r="TK251" s="20"/>
      <c r="TL251" s="20"/>
      <c r="TM251" s="20"/>
      <c r="TN251" s="20"/>
      <c r="TO251" s="20"/>
      <c r="TP251" s="20"/>
      <c r="TQ251" s="20"/>
      <c r="TR251" s="20"/>
      <c r="TS251" s="20"/>
      <c r="TT251" s="20"/>
      <c r="TU251" s="20"/>
      <c r="TV251" s="20"/>
      <c r="TW251" s="20"/>
      <c r="TX251" s="20"/>
      <c r="TY251" s="20"/>
      <c r="TZ251" s="20"/>
      <c r="UA251" s="20"/>
      <c r="UB251" s="20"/>
      <c r="UC251" s="20"/>
      <c r="UD251" s="20"/>
      <c r="UE251" s="20"/>
      <c r="UF251" s="20"/>
      <c r="UG251" s="20"/>
      <c r="UH251" s="20"/>
      <c r="UI251" s="20"/>
      <c r="UJ251" s="20"/>
      <c r="UK251" s="20"/>
      <c r="UL251" s="20"/>
      <c r="UM251" s="20"/>
      <c r="UN251" s="20"/>
      <c r="UO251" s="20"/>
      <c r="UP251" s="20"/>
      <c r="UQ251" s="20"/>
      <c r="UR251" s="20"/>
      <c r="US251" s="20"/>
      <c r="UT251" s="20"/>
      <c r="UU251" s="20"/>
      <c r="UV251" s="20"/>
      <c r="UW251" s="20"/>
      <c r="UX251" s="20"/>
      <c r="UY251" s="20"/>
      <c r="UZ251" s="20"/>
      <c r="VA251" s="20"/>
      <c r="VB251" s="20"/>
      <c r="VC251" s="20"/>
      <c r="VD251" s="20"/>
      <c r="VE251" s="20"/>
      <c r="VF251" s="20"/>
      <c r="VG251" s="20"/>
      <c r="VH251" s="20"/>
      <c r="VI251" s="20"/>
      <c r="VJ251" s="20"/>
      <c r="VK251" s="20"/>
      <c r="VL251" s="20"/>
      <c r="VM251" s="20"/>
      <c r="VN251" s="20"/>
      <c r="VO251" s="20"/>
      <c r="VP251" s="20"/>
      <c r="VQ251" s="20"/>
      <c r="VR251" s="20"/>
      <c r="VS251" s="20"/>
      <c r="VT251" s="20"/>
      <c r="VU251" s="20"/>
      <c r="VV251" s="20"/>
      <c r="VW251" s="20"/>
      <c r="VX251" s="20"/>
      <c r="VY251" s="20"/>
      <c r="VZ251" s="20"/>
      <c r="WA251" s="20"/>
      <c r="WB251" s="20"/>
      <c r="WC251" s="20"/>
      <c r="WD251" s="20"/>
      <c r="WE251" s="20"/>
      <c r="WF251" s="20"/>
      <c r="WG251" s="20"/>
      <c r="WH251" s="20"/>
      <c r="WI251" s="20"/>
      <c r="WJ251" s="20"/>
      <c r="WK251" s="20"/>
      <c r="WL251" s="20"/>
      <c r="WM251" s="20"/>
      <c r="WN251" s="20"/>
      <c r="WO251" s="20"/>
      <c r="WP251" s="20"/>
      <c r="WQ251" s="20"/>
      <c r="WR251" s="20"/>
      <c r="WS251" s="20"/>
      <c r="WT251" s="20"/>
      <c r="WU251" s="20"/>
      <c r="WV251" s="20"/>
      <c r="WW251" s="20"/>
      <c r="WX251" s="20"/>
      <c r="WY251" s="20"/>
      <c r="WZ251" s="20"/>
      <c r="XA251" s="20"/>
      <c r="XB251" s="20"/>
      <c r="XC251" s="20"/>
      <c r="XD251" s="20"/>
      <c r="XE251" s="20"/>
      <c r="XF251" s="20"/>
      <c r="XG251" s="20"/>
      <c r="XH251" s="20"/>
      <c r="XI251" s="20"/>
      <c r="XJ251" s="20"/>
      <c r="XK251" s="20"/>
      <c r="XL251" s="20"/>
      <c r="XM251" s="20"/>
      <c r="XN251" s="20"/>
      <c r="XO251" s="20"/>
      <c r="XP251" s="20"/>
      <c r="XQ251" s="20"/>
      <c r="XR251" s="20"/>
      <c r="XS251" s="20"/>
      <c r="XT251" s="20"/>
      <c r="XU251" s="20"/>
      <c r="XV251" s="20"/>
      <c r="XW251" s="20"/>
      <c r="XX251" s="20"/>
      <c r="XY251" s="20"/>
      <c r="XZ251" s="20"/>
      <c r="YA251" s="20"/>
      <c r="YB251" s="20"/>
      <c r="YC251" s="20"/>
      <c r="YD251" s="20"/>
      <c r="YE251" s="20"/>
      <c r="YF251" s="20"/>
      <c r="YG251" s="20"/>
      <c r="YH251" s="20"/>
      <c r="YI251" s="20"/>
      <c r="YJ251" s="20"/>
      <c r="YK251" s="20"/>
      <c r="YL251" s="20"/>
      <c r="YM251" s="20"/>
      <c r="YN251" s="20"/>
      <c r="YO251" s="20"/>
      <c r="YP251" s="20"/>
      <c r="YQ251" s="20"/>
      <c r="YR251" s="20"/>
      <c r="YS251" s="20"/>
      <c r="YT251" s="20"/>
      <c r="YU251" s="20"/>
      <c r="YV251" s="20"/>
      <c r="YW251" s="20"/>
      <c r="YX251" s="20"/>
      <c r="YY251" s="20"/>
      <c r="YZ251" s="20"/>
      <c r="ZA251" s="20"/>
      <c r="ZB251" s="20"/>
      <c r="ZC251" s="20"/>
      <c r="ZD251" s="20"/>
      <c r="ZE251" s="20"/>
      <c r="ZF251" s="20"/>
      <c r="ZG251" s="20"/>
      <c r="ZH251" s="20"/>
      <c r="ZI251" s="20"/>
      <c r="ZJ251" s="20"/>
      <c r="ZK251" s="20"/>
      <c r="ZL251" s="20"/>
      <c r="ZM251" s="20"/>
      <c r="ZN251" s="20"/>
      <c r="ZO251" s="20"/>
      <c r="ZP251" s="20"/>
      <c r="ZQ251" s="20"/>
      <c r="ZR251" s="20"/>
      <c r="ZS251" s="20"/>
      <c r="ZT251" s="20"/>
      <c r="ZU251" s="20"/>
      <c r="ZV251" s="20"/>
      <c r="ZW251" s="20"/>
      <c r="ZX251" s="20"/>
      <c r="ZY251" s="20"/>
      <c r="ZZ251" s="20"/>
      <c r="AAA251" s="20"/>
      <c r="AAB251" s="20"/>
      <c r="AAC251" s="20"/>
      <c r="AAD251" s="20"/>
      <c r="AAE251" s="20"/>
      <c r="AAF251" s="20"/>
      <c r="AAG251" s="20"/>
      <c r="AAH251" s="20"/>
      <c r="AAI251" s="20"/>
      <c r="AAJ251" s="20"/>
      <c r="AAK251" s="20"/>
      <c r="AAL251" s="20"/>
      <c r="AAM251" s="20"/>
      <c r="AAN251" s="20"/>
      <c r="AAO251" s="20"/>
      <c r="AAP251" s="20"/>
      <c r="AAQ251" s="20"/>
      <c r="AAR251" s="20"/>
      <c r="AAS251" s="20"/>
      <c r="AAT251" s="20"/>
      <c r="AAU251" s="20"/>
      <c r="AAV251" s="20"/>
      <c r="AAW251" s="20"/>
      <c r="AAX251" s="20"/>
      <c r="AAY251" s="20"/>
      <c r="AAZ251" s="20"/>
      <c r="ABA251" s="20"/>
      <c r="ABB251" s="20"/>
      <c r="ABC251" s="19"/>
    </row>
    <row r="252" spans="1:731" ht="106.5" customHeight="1" x14ac:dyDescent="0.2">
      <c r="A252" s="80" t="s">
        <v>157</v>
      </c>
      <c r="B252" s="82" t="s">
        <v>113</v>
      </c>
      <c r="C252" s="82">
        <f>C253+C254+C255</f>
        <v>11000</v>
      </c>
      <c r="D252" s="82"/>
      <c r="E252" s="82">
        <f t="shared" ref="E252:G252" si="53">E253+E254+E255</f>
        <v>18696.57</v>
      </c>
      <c r="F252" s="82"/>
      <c r="G252" s="82">
        <f t="shared" si="53"/>
        <v>737.17</v>
      </c>
      <c r="H252" s="82"/>
      <c r="I252" s="78"/>
      <c r="J252" s="78"/>
      <c r="K252" s="78"/>
      <c r="L252" s="78"/>
      <c r="M252" s="78"/>
      <c r="N252" s="78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  <c r="IW252" s="20"/>
      <c r="IX252" s="20"/>
      <c r="IY252" s="20"/>
      <c r="IZ252" s="20"/>
      <c r="JA252" s="20"/>
      <c r="JB252" s="20"/>
      <c r="JC252" s="20"/>
      <c r="JD252" s="20"/>
      <c r="JE252" s="20"/>
      <c r="JF252" s="20"/>
      <c r="JG252" s="20"/>
      <c r="JH252" s="20"/>
      <c r="JI252" s="20"/>
      <c r="JJ252" s="20"/>
      <c r="JK252" s="20"/>
      <c r="JL252" s="20"/>
      <c r="JM252" s="20"/>
      <c r="JN252" s="20"/>
      <c r="JO252" s="20"/>
      <c r="JP252" s="20"/>
      <c r="JQ252" s="20"/>
      <c r="JR252" s="20"/>
      <c r="JS252" s="20"/>
      <c r="JT252" s="20"/>
      <c r="JU252" s="20"/>
      <c r="JV252" s="20"/>
      <c r="JW252" s="20"/>
      <c r="JX252" s="20"/>
      <c r="JY252" s="20"/>
      <c r="JZ252" s="20"/>
      <c r="KA252" s="20"/>
      <c r="KB252" s="20"/>
      <c r="KC252" s="20"/>
      <c r="KD252" s="20"/>
      <c r="KE252" s="20"/>
      <c r="KF252" s="20"/>
      <c r="KG252" s="20"/>
      <c r="KH252" s="20"/>
      <c r="KI252" s="20"/>
      <c r="KJ252" s="20"/>
      <c r="KK252" s="20"/>
      <c r="KL252" s="20"/>
      <c r="KM252" s="20"/>
      <c r="KN252" s="20"/>
      <c r="KO252" s="20"/>
      <c r="KP252" s="20"/>
      <c r="KQ252" s="20"/>
      <c r="KR252" s="20"/>
      <c r="KS252" s="20"/>
      <c r="KT252" s="20"/>
      <c r="KU252" s="20"/>
      <c r="KV252" s="20"/>
      <c r="KW252" s="20"/>
      <c r="KX252" s="20"/>
      <c r="KY252" s="20"/>
      <c r="KZ252" s="20"/>
      <c r="LA252" s="20"/>
      <c r="LB252" s="20"/>
      <c r="LC252" s="20"/>
      <c r="LD252" s="20"/>
      <c r="LE252" s="20"/>
      <c r="LF252" s="20"/>
      <c r="LG252" s="20"/>
      <c r="LH252" s="20"/>
      <c r="LI252" s="20"/>
      <c r="LJ252" s="20"/>
      <c r="LK252" s="20"/>
      <c r="LL252" s="20"/>
      <c r="LM252" s="20"/>
      <c r="LN252" s="20"/>
      <c r="LO252" s="20"/>
      <c r="LP252" s="20"/>
      <c r="LQ252" s="20"/>
      <c r="LR252" s="20"/>
      <c r="LS252" s="20"/>
      <c r="LT252" s="20"/>
      <c r="LU252" s="20"/>
      <c r="LV252" s="20"/>
      <c r="LW252" s="20"/>
      <c r="LX252" s="20"/>
      <c r="LY252" s="20"/>
      <c r="LZ252" s="20"/>
      <c r="MA252" s="20"/>
      <c r="MB252" s="20"/>
      <c r="MC252" s="20"/>
      <c r="MD252" s="20"/>
      <c r="ME252" s="20"/>
      <c r="MF252" s="20"/>
      <c r="MG252" s="20"/>
      <c r="MH252" s="20"/>
      <c r="MI252" s="20"/>
      <c r="MJ252" s="20"/>
      <c r="MK252" s="20"/>
      <c r="ML252" s="20"/>
      <c r="MM252" s="20"/>
      <c r="MN252" s="20"/>
      <c r="MO252" s="20"/>
      <c r="MP252" s="20"/>
      <c r="MQ252" s="20"/>
      <c r="MR252" s="20"/>
      <c r="MS252" s="20"/>
      <c r="MT252" s="20"/>
      <c r="MU252" s="20"/>
      <c r="MV252" s="20"/>
      <c r="MW252" s="20"/>
      <c r="MX252" s="20"/>
      <c r="MY252" s="20"/>
      <c r="MZ252" s="20"/>
      <c r="NA252" s="20"/>
      <c r="NB252" s="20"/>
      <c r="NC252" s="20"/>
      <c r="ND252" s="20"/>
      <c r="NE252" s="20"/>
      <c r="NF252" s="20"/>
      <c r="NG252" s="20"/>
      <c r="NH252" s="20"/>
      <c r="NI252" s="20"/>
      <c r="NJ252" s="20"/>
      <c r="NK252" s="20"/>
      <c r="NL252" s="20"/>
      <c r="NM252" s="20"/>
      <c r="NN252" s="20"/>
      <c r="NO252" s="20"/>
      <c r="NP252" s="20"/>
      <c r="NQ252" s="20"/>
      <c r="NR252" s="20"/>
      <c r="NS252" s="20"/>
      <c r="NT252" s="20"/>
      <c r="NU252" s="20"/>
      <c r="NV252" s="20"/>
      <c r="NW252" s="20"/>
      <c r="NX252" s="20"/>
      <c r="NY252" s="20"/>
      <c r="NZ252" s="20"/>
      <c r="OA252" s="20"/>
      <c r="OB252" s="20"/>
      <c r="OC252" s="20"/>
      <c r="OD252" s="20"/>
      <c r="OE252" s="20"/>
      <c r="OF252" s="20"/>
      <c r="OG252" s="20"/>
      <c r="OH252" s="20"/>
      <c r="OI252" s="20"/>
      <c r="OJ252" s="20"/>
      <c r="OK252" s="20"/>
      <c r="OL252" s="20"/>
      <c r="OM252" s="20"/>
      <c r="ON252" s="20"/>
      <c r="OO252" s="20"/>
      <c r="OP252" s="20"/>
      <c r="OQ252" s="20"/>
      <c r="OR252" s="20"/>
      <c r="OS252" s="20"/>
      <c r="OT252" s="20"/>
      <c r="OU252" s="20"/>
      <c r="OV252" s="20"/>
      <c r="OW252" s="20"/>
      <c r="OX252" s="20"/>
      <c r="OY252" s="20"/>
      <c r="OZ252" s="20"/>
      <c r="PA252" s="20"/>
      <c r="PB252" s="20"/>
      <c r="PC252" s="20"/>
      <c r="PD252" s="20"/>
      <c r="PE252" s="20"/>
      <c r="PF252" s="20"/>
      <c r="PG252" s="20"/>
      <c r="PH252" s="20"/>
      <c r="PI252" s="20"/>
      <c r="PJ252" s="20"/>
      <c r="PK252" s="20"/>
      <c r="PL252" s="20"/>
      <c r="PM252" s="20"/>
      <c r="PN252" s="20"/>
      <c r="PO252" s="20"/>
      <c r="PP252" s="20"/>
      <c r="PQ252" s="20"/>
      <c r="PR252" s="20"/>
      <c r="PS252" s="20"/>
      <c r="PT252" s="20"/>
      <c r="PU252" s="20"/>
      <c r="PV252" s="20"/>
      <c r="PW252" s="20"/>
      <c r="PX252" s="20"/>
      <c r="PY252" s="20"/>
      <c r="PZ252" s="20"/>
      <c r="QA252" s="20"/>
      <c r="QB252" s="20"/>
      <c r="QC252" s="20"/>
      <c r="QD252" s="20"/>
      <c r="QE252" s="20"/>
      <c r="QF252" s="20"/>
      <c r="QG252" s="20"/>
      <c r="QH252" s="20"/>
      <c r="QI252" s="20"/>
      <c r="QJ252" s="20"/>
      <c r="QK252" s="20"/>
      <c r="QL252" s="20"/>
      <c r="QM252" s="20"/>
      <c r="QN252" s="20"/>
      <c r="QO252" s="20"/>
      <c r="QP252" s="20"/>
      <c r="QQ252" s="20"/>
      <c r="QR252" s="20"/>
      <c r="QS252" s="20"/>
      <c r="QT252" s="20"/>
      <c r="QU252" s="20"/>
      <c r="QV252" s="20"/>
      <c r="QW252" s="20"/>
      <c r="QX252" s="20"/>
      <c r="QY252" s="20"/>
      <c r="QZ252" s="20"/>
      <c r="RA252" s="20"/>
      <c r="RB252" s="20"/>
      <c r="RC252" s="20"/>
      <c r="RD252" s="20"/>
      <c r="RE252" s="20"/>
      <c r="RF252" s="20"/>
      <c r="RG252" s="20"/>
      <c r="RH252" s="20"/>
      <c r="RI252" s="20"/>
      <c r="RJ252" s="20"/>
      <c r="RK252" s="20"/>
      <c r="RL252" s="20"/>
      <c r="RM252" s="20"/>
      <c r="RN252" s="20"/>
      <c r="RO252" s="20"/>
      <c r="RP252" s="20"/>
      <c r="RQ252" s="20"/>
      <c r="RR252" s="20"/>
      <c r="RS252" s="20"/>
      <c r="RT252" s="20"/>
      <c r="RU252" s="20"/>
      <c r="RV252" s="20"/>
      <c r="RW252" s="20"/>
      <c r="RX252" s="20"/>
      <c r="RY252" s="20"/>
      <c r="RZ252" s="20"/>
      <c r="SA252" s="20"/>
      <c r="SB252" s="20"/>
      <c r="SC252" s="20"/>
      <c r="SD252" s="20"/>
      <c r="SE252" s="20"/>
      <c r="SF252" s="20"/>
      <c r="SG252" s="20"/>
      <c r="SH252" s="20"/>
      <c r="SI252" s="20"/>
      <c r="SJ252" s="20"/>
      <c r="SK252" s="20"/>
      <c r="SL252" s="20"/>
      <c r="SM252" s="20"/>
      <c r="SN252" s="20"/>
      <c r="SO252" s="20"/>
      <c r="SP252" s="20"/>
      <c r="SQ252" s="20"/>
      <c r="SR252" s="20"/>
      <c r="SS252" s="20"/>
      <c r="ST252" s="20"/>
      <c r="SU252" s="20"/>
      <c r="SV252" s="20"/>
      <c r="SW252" s="20"/>
      <c r="SX252" s="20"/>
      <c r="SY252" s="20"/>
      <c r="SZ252" s="20"/>
      <c r="TA252" s="20"/>
      <c r="TB252" s="20"/>
      <c r="TC252" s="20"/>
      <c r="TD252" s="20"/>
      <c r="TE252" s="20"/>
      <c r="TF252" s="20"/>
      <c r="TG252" s="20"/>
      <c r="TH252" s="20"/>
      <c r="TI252" s="20"/>
      <c r="TJ252" s="20"/>
      <c r="TK252" s="20"/>
      <c r="TL252" s="20"/>
      <c r="TM252" s="20"/>
      <c r="TN252" s="20"/>
      <c r="TO252" s="20"/>
      <c r="TP252" s="20"/>
      <c r="TQ252" s="20"/>
      <c r="TR252" s="20"/>
      <c r="TS252" s="20"/>
      <c r="TT252" s="20"/>
      <c r="TU252" s="20"/>
      <c r="TV252" s="20"/>
      <c r="TW252" s="20"/>
      <c r="TX252" s="20"/>
      <c r="TY252" s="20"/>
      <c r="TZ252" s="20"/>
      <c r="UA252" s="20"/>
      <c r="UB252" s="20"/>
      <c r="UC252" s="20"/>
      <c r="UD252" s="20"/>
      <c r="UE252" s="20"/>
      <c r="UF252" s="20"/>
      <c r="UG252" s="20"/>
      <c r="UH252" s="20"/>
      <c r="UI252" s="20"/>
      <c r="UJ252" s="20"/>
      <c r="UK252" s="20"/>
      <c r="UL252" s="20"/>
      <c r="UM252" s="20"/>
      <c r="UN252" s="20"/>
      <c r="UO252" s="20"/>
      <c r="UP252" s="20"/>
      <c r="UQ252" s="20"/>
      <c r="UR252" s="20"/>
      <c r="US252" s="20"/>
      <c r="UT252" s="20"/>
      <c r="UU252" s="20"/>
      <c r="UV252" s="20"/>
      <c r="UW252" s="20"/>
      <c r="UX252" s="20"/>
      <c r="UY252" s="20"/>
      <c r="UZ252" s="20"/>
      <c r="VA252" s="20"/>
      <c r="VB252" s="20"/>
      <c r="VC252" s="20"/>
      <c r="VD252" s="20"/>
      <c r="VE252" s="20"/>
      <c r="VF252" s="20"/>
      <c r="VG252" s="20"/>
      <c r="VH252" s="20"/>
      <c r="VI252" s="20"/>
      <c r="VJ252" s="20"/>
      <c r="VK252" s="20"/>
      <c r="VL252" s="20"/>
      <c r="VM252" s="20"/>
      <c r="VN252" s="20"/>
      <c r="VO252" s="20"/>
      <c r="VP252" s="20"/>
      <c r="VQ252" s="20"/>
      <c r="VR252" s="20"/>
      <c r="VS252" s="20"/>
      <c r="VT252" s="20"/>
      <c r="VU252" s="20"/>
      <c r="VV252" s="20"/>
      <c r="VW252" s="20"/>
      <c r="VX252" s="20"/>
      <c r="VY252" s="20"/>
      <c r="VZ252" s="20"/>
      <c r="WA252" s="20"/>
      <c r="WB252" s="20"/>
      <c r="WC252" s="20"/>
      <c r="WD252" s="20"/>
      <c r="WE252" s="20"/>
      <c r="WF252" s="20"/>
      <c r="WG252" s="20"/>
      <c r="WH252" s="20"/>
      <c r="WI252" s="20"/>
      <c r="WJ252" s="20"/>
      <c r="WK252" s="20"/>
      <c r="WL252" s="20"/>
      <c r="WM252" s="20"/>
      <c r="WN252" s="20"/>
      <c r="WO252" s="20"/>
      <c r="WP252" s="20"/>
      <c r="WQ252" s="20"/>
      <c r="WR252" s="20"/>
      <c r="WS252" s="20"/>
      <c r="WT252" s="20"/>
      <c r="WU252" s="20"/>
      <c r="WV252" s="20"/>
      <c r="WW252" s="20"/>
      <c r="WX252" s="20"/>
      <c r="WY252" s="20"/>
      <c r="WZ252" s="20"/>
      <c r="XA252" s="20"/>
      <c r="XB252" s="20"/>
      <c r="XC252" s="20"/>
      <c r="XD252" s="20"/>
      <c r="XE252" s="20"/>
      <c r="XF252" s="20"/>
      <c r="XG252" s="20"/>
      <c r="XH252" s="20"/>
      <c r="XI252" s="20"/>
      <c r="XJ252" s="20"/>
      <c r="XK252" s="20"/>
      <c r="XL252" s="20"/>
      <c r="XM252" s="20"/>
      <c r="XN252" s="20"/>
      <c r="XO252" s="20"/>
      <c r="XP252" s="20"/>
      <c r="XQ252" s="20"/>
      <c r="XR252" s="20"/>
      <c r="XS252" s="20"/>
      <c r="XT252" s="20"/>
      <c r="XU252" s="20"/>
      <c r="XV252" s="20"/>
      <c r="XW252" s="20"/>
      <c r="XX252" s="20"/>
      <c r="XY252" s="20"/>
      <c r="XZ252" s="20"/>
      <c r="YA252" s="20"/>
      <c r="YB252" s="20"/>
      <c r="YC252" s="20"/>
      <c r="YD252" s="20"/>
      <c r="YE252" s="20"/>
      <c r="YF252" s="20"/>
      <c r="YG252" s="20"/>
      <c r="YH252" s="20"/>
      <c r="YI252" s="20"/>
      <c r="YJ252" s="20"/>
      <c r="YK252" s="20"/>
      <c r="YL252" s="20"/>
      <c r="YM252" s="20"/>
      <c r="YN252" s="20"/>
      <c r="YO252" s="20"/>
      <c r="YP252" s="20"/>
      <c r="YQ252" s="20"/>
      <c r="YR252" s="20"/>
      <c r="YS252" s="20"/>
      <c r="YT252" s="20"/>
      <c r="YU252" s="20"/>
      <c r="YV252" s="20"/>
      <c r="YW252" s="20"/>
      <c r="YX252" s="20"/>
      <c r="YY252" s="20"/>
      <c r="YZ252" s="20"/>
      <c r="ZA252" s="20"/>
      <c r="ZB252" s="20"/>
      <c r="ZC252" s="20"/>
      <c r="ZD252" s="20"/>
      <c r="ZE252" s="20"/>
      <c r="ZF252" s="20"/>
      <c r="ZG252" s="20"/>
      <c r="ZH252" s="20"/>
      <c r="ZI252" s="20"/>
      <c r="ZJ252" s="20"/>
      <c r="ZK252" s="20"/>
      <c r="ZL252" s="20"/>
      <c r="ZM252" s="20"/>
      <c r="ZN252" s="20"/>
      <c r="ZO252" s="20"/>
      <c r="ZP252" s="20"/>
      <c r="ZQ252" s="20"/>
      <c r="ZR252" s="20"/>
      <c r="ZS252" s="20"/>
      <c r="ZT252" s="20"/>
      <c r="ZU252" s="20"/>
      <c r="ZV252" s="20"/>
      <c r="ZW252" s="20"/>
      <c r="ZX252" s="20"/>
      <c r="ZY252" s="20"/>
      <c r="ZZ252" s="20"/>
      <c r="AAA252" s="20"/>
      <c r="AAB252" s="20"/>
      <c r="AAC252" s="20"/>
      <c r="AAD252" s="20"/>
      <c r="AAE252" s="20"/>
      <c r="AAF252" s="20"/>
      <c r="AAG252" s="20"/>
      <c r="AAH252" s="20"/>
      <c r="AAI252" s="20"/>
      <c r="AAJ252" s="20"/>
      <c r="AAK252" s="20"/>
      <c r="AAL252" s="20"/>
      <c r="AAM252" s="20"/>
      <c r="AAN252" s="20"/>
      <c r="AAO252" s="20"/>
      <c r="AAP252" s="20"/>
      <c r="AAQ252" s="20"/>
      <c r="AAR252" s="20"/>
      <c r="AAS252" s="20"/>
      <c r="AAT252" s="20"/>
      <c r="AAU252" s="20"/>
      <c r="AAV252" s="20"/>
      <c r="AAW252" s="20"/>
      <c r="AAX252" s="20"/>
      <c r="AAY252" s="20"/>
      <c r="AAZ252" s="20"/>
      <c r="ABA252" s="20"/>
      <c r="ABB252" s="20"/>
    </row>
    <row r="253" spans="1:731" x14ac:dyDescent="0.2">
      <c r="A253" s="36" t="s">
        <v>22</v>
      </c>
      <c r="B253" s="86"/>
      <c r="C253" s="86"/>
      <c r="D253" s="86"/>
      <c r="E253" s="86">
        <v>11174.62</v>
      </c>
      <c r="F253" s="86"/>
      <c r="G253" s="86"/>
      <c r="H253" s="86">
        <f t="shared" ref="H253:H254" si="54">H247</f>
        <v>0</v>
      </c>
      <c r="I253" s="116"/>
      <c r="J253" s="116"/>
      <c r="K253" s="116"/>
      <c r="L253" s="116"/>
      <c r="M253" s="116"/>
      <c r="N253" s="116"/>
      <c r="S253" s="1"/>
      <c r="T253" s="1"/>
      <c r="U253" s="1"/>
      <c r="V253" s="1"/>
      <c r="W253" s="1"/>
      <c r="X253" s="1"/>
      <c r="Y253" s="1"/>
      <c r="Z253" s="1"/>
      <c r="AA253" s="1"/>
    </row>
    <row r="254" spans="1:731" x14ac:dyDescent="0.2">
      <c r="A254" s="36" t="s">
        <v>56</v>
      </c>
      <c r="B254" s="86"/>
      <c r="C254" s="86"/>
      <c r="D254" s="86"/>
      <c r="E254" s="86"/>
      <c r="F254" s="86"/>
      <c r="G254" s="86"/>
      <c r="H254" s="86">
        <f t="shared" si="54"/>
        <v>0</v>
      </c>
      <c r="I254" s="116"/>
      <c r="J254" s="116"/>
      <c r="K254" s="116"/>
      <c r="L254" s="116"/>
      <c r="M254" s="116"/>
      <c r="N254" s="116"/>
      <c r="S254" s="1"/>
      <c r="T254" s="1"/>
      <c r="U254" s="1"/>
      <c r="V254" s="1"/>
      <c r="W254" s="1"/>
      <c r="X254" s="1"/>
      <c r="Y254" s="1"/>
      <c r="Z254" s="1"/>
      <c r="AA254" s="1"/>
    </row>
    <row r="255" spans="1:731" x14ac:dyDescent="0.2">
      <c r="A255" s="36" t="s">
        <v>97</v>
      </c>
      <c r="B255" s="86"/>
      <c r="C255" s="86">
        <v>11000</v>
      </c>
      <c r="D255" s="86">
        <f t="shared" ref="D255:H255" si="55">D252</f>
        <v>0</v>
      </c>
      <c r="E255" s="86">
        <v>7521.95</v>
      </c>
      <c r="F255" s="86">
        <f t="shared" si="55"/>
        <v>0</v>
      </c>
      <c r="G255" s="86">
        <v>737.17</v>
      </c>
      <c r="H255" s="86">
        <f t="shared" si="55"/>
        <v>0</v>
      </c>
      <c r="I255" s="116"/>
      <c r="J255" s="111"/>
      <c r="K255" s="111"/>
      <c r="L255" s="111"/>
      <c r="M255" s="111"/>
      <c r="N255" s="111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  <c r="JP255" s="20"/>
      <c r="JQ255" s="20"/>
      <c r="JR255" s="20"/>
      <c r="JS255" s="20"/>
      <c r="JT255" s="20"/>
      <c r="JU255" s="20"/>
      <c r="JV255" s="20"/>
      <c r="JW255" s="20"/>
      <c r="JX255" s="20"/>
      <c r="JY255" s="20"/>
      <c r="JZ255" s="20"/>
      <c r="KA255" s="20"/>
      <c r="KB255" s="20"/>
      <c r="KC255" s="20"/>
      <c r="KD255" s="20"/>
      <c r="KE255" s="20"/>
      <c r="KF255" s="20"/>
      <c r="KG255" s="20"/>
      <c r="KH255" s="20"/>
      <c r="KI255" s="20"/>
      <c r="KJ255" s="20"/>
      <c r="KK255" s="20"/>
      <c r="KL255" s="20"/>
      <c r="KM255" s="20"/>
      <c r="KN255" s="20"/>
      <c r="KO255" s="20"/>
      <c r="KP255" s="20"/>
      <c r="KQ255" s="20"/>
      <c r="KR255" s="20"/>
      <c r="KS255" s="20"/>
      <c r="KT255" s="20"/>
      <c r="KU255" s="20"/>
      <c r="KV255" s="20"/>
      <c r="KW255" s="20"/>
      <c r="KX255" s="20"/>
      <c r="KY255" s="20"/>
      <c r="KZ255" s="20"/>
      <c r="LA255" s="20"/>
      <c r="LB255" s="20"/>
      <c r="LC255" s="20"/>
      <c r="LD255" s="20"/>
      <c r="LE255" s="20"/>
      <c r="LF255" s="20"/>
      <c r="LG255" s="20"/>
      <c r="LH255" s="20"/>
      <c r="LI255" s="20"/>
      <c r="LJ255" s="20"/>
      <c r="LK255" s="20"/>
      <c r="LL255" s="20"/>
      <c r="LM255" s="20"/>
      <c r="LN255" s="20"/>
      <c r="LO255" s="20"/>
      <c r="LP255" s="20"/>
      <c r="LQ255" s="20"/>
      <c r="LR255" s="20"/>
      <c r="LS255" s="20"/>
      <c r="LT255" s="20"/>
      <c r="LU255" s="20"/>
      <c r="LV255" s="20"/>
      <c r="LW255" s="20"/>
      <c r="LX255" s="20"/>
      <c r="LY255" s="20"/>
      <c r="LZ255" s="20"/>
      <c r="MA255" s="20"/>
      <c r="MB255" s="20"/>
      <c r="MC255" s="20"/>
      <c r="MD255" s="20"/>
      <c r="ME255" s="20"/>
      <c r="MF255" s="20"/>
      <c r="MG255" s="20"/>
      <c r="MH255" s="20"/>
      <c r="MI255" s="20"/>
      <c r="MJ255" s="20"/>
      <c r="MK255" s="20"/>
      <c r="ML255" s="20"/>
      <c r="MM255" s="20"/>
      <c r="MN255" s="20"/>
      <c r="MO255" s="20"/>
      <c r="MP255" s="20"/>
      <c r="MQ255" s="20"/>
      <c r="MR255" s="20"/>
      <c r="MS255" s="20"/>
      <c r="MT255" s="20"/>
      <c r="MU255" s="20"/>
      <c r="MV255" s="20"/>
      <c r="MW255" s="20"/>
      <c r="MX255" s="20"/>
      <c r="MY255" s="20"/>
      <c r="MZ255" s="20"/>
      <c r="NA255" s="20"/>
      <c r="NB255" s="20"/>
      <c r="NC255" s="20"/>
      <c r="ND255" s="20"/>
      <c r="NE255" s="20"/>
      <c r="NF255" s="20"/>
      <c r="NG255" s="20"/>
      <c r="NH255" s="20"/>
      <c r="NI255" s="20"/>
      <c r="NJ255" s="20"/>
      <c r="NK255" s="20"/>
      <c r="NL255" s="20"/>
      <c r="NM255" s="20"/>
      <c r="NN255" s="20"/>
      <c r="NO255" s="20"/>
      <c r="NP255" s="20"/>
      <c r="NQ255" s="20"/>
      <c r="NR255" s="20"/>
      <c r="NS255" s="20"/>
      <c r="NT255" s="20"/>
      <c r="NU255" s="20"/>
      <c r="NV255" s="20"/>
      <c r="NW255" s="20"/>
      <c r="NX255" s="20"/>
      <c r="NY255" s="20"/>
      <c r="NZ255" s="20"/>
      <c r="OA255" s="20"/>
      <c r="OB255" s="20"/>
      <c r="OC255" s="20"/>
      <c r="OD255" s="20"/>
      <c r="OE255" s="20"/>
      <c r="OF255" s="20"/>
      <c r="OG255" s="20"/>
      <c r="OH255" s="20"/>
      <c r="OI255" s="20"/>
      <c r="OJ255" s="20"/>
      <c r="OK255" s="20"/>
      <c r="OL255" s="20"/>
      <c r="OM255" s="20"/>
      <c r="ON255" s="20"/>
      <c r="OO255" s="20"/>
      <c r="OP255" s="20"/>
      <c r="OQ255" s="20"/>
      <c r="OR255" s="20"/>
      <c r="OS255" s="20"/>
      <c r="OT255" s="20"/>
      <c r="OU255" s="20"/>
      <c r="OV255" s="20"/>
      <c r="OW255" s="20"/>
      <c r="OX255" s="20"/>
      <c r="OY255" s="20"/>
      <c r="OZ255" s="20"/>
      <c r="PA255" s="20"/>
      <c r="PB255" s="20"/>
      <c r="PC255" s="20"/>
      <c r="PD255" s="20"/>
      <c r="PE255" s="20"/>
      <c r="PF255" s="20"/>
      <c r="PG255" s="20"/>
      <c r="PH255" s="20"/>
      <c r="PI255" s="20"/>
      <c r="PJ255" s="20"/>
      <c r="PK255" s="20"/>
      <c r="PL255" s="20"/>
      <c r="PM255" s="20"/>
      <c r="PN255" s="20"/>
      <c r="PO255" s="20"/>
      <c r="PP255" s="20"/>
      <c r="PQ255" s="20"/>
      <c r="PR255" s="20"/>
      <c r="PS255" s="20"/>
      <c r="PT255" s="20"/>
      <c r="PU255" s="20"/>
      <c r="PV255" s="20"/>
      <c r="PW255" s="20"/>
      <c r="PX255" s="20"/>
      <c r="PY255" s="20"/>
      <c r="PZ255" s="20"/>
      <c r="QA255" s="20"/>
      <c r="QB255" s="20"/>
      <c r="QC255" s="20"/>
      <c r="QD255" s="20"/>
      <c r="QE255" s="20"/>
      <c r="QF255" s="20"/>
      <c r="QG255" s="20"/>
      <c r="QH255" s="20"/>
      <c r="QI255" s="20"/>
      <c r="QJ255" s="20"/>
      <c r="QK255" s="20"/>
      <c r="QL255" s="20"/>
      <c r="QM255" s="20"/>
      <c r="QN255" s="20"/>
      <c r="QO255" s="20"/>
      <c r="QP255" s="20"/>
      <c r="QQ255" s="20"/>
      <c r="QR255" s="20"/>
      <c r="QS255" s="20"/>
      <c r="QT255" s="20"/>
      <c r="QU255" s="20"/>
      <c r="QV255" s="20"/>
      <c r="QW255" s="20"/>
      <c r="QX255" s="20"/>
      <c r="QY255" s="20"/>
      <c r="QZ255" s="20"/>
      <c r="RA255" s="20"/>
      <c r="RB255" s="20"/>
      <c r="RC255" s="20"/>
      <c r="RD255" s="20"/>
      <c r="RE255" s="20"/>
      <c r="RF255" s="20"/>
      <c r="RG255" s="20"/>
      <c r="RH255" s="20"/>
      <c r="RI255" s="20"/>
      <c r="RJ255" s="20"/>
      <c r="RK255" s="20"/>
      <c r="RL255" s="20"/>
      <c r="RM255" s="20"/>
      <c r="RN255" s="20"/>
      <c r="RO255" s="20"/>
      <c r="RP255" s="20"/>
      <c r="RQ255" s="20"/>
      <c r="RR255" s="20"/>
      <c r="RS255" s="20"/>
      <c r="RT255" s="20"/>
      <c r="RU255" s="20"/>
      <c r="RV255" s="20"/>
      <c r="RW255" s="20"/>
      <c r="RX255" s="20"/>
      <c r="RY255" s="20"/>
      <c r="RZ255" s="20"/>
      <c r="SA255" s="20"/>
      <c r="SB255" s="20"/>
      <c r="SC255" s="20"/>
      <c r="SD255" s="20"/>
      <c r="SE255" s="20"/>
      <c r="SF255" s="20"/>
      <c r="SG255" s="20"/>
      <c r="SH255" s="20"/>
      <c r="SI255" s="20"/>
      <c r="SJ255" s="20"/>
      <c r="SK255" s="20"/>
      <c r="SL255" s="20"/>
      <c r="SM255" s="20"/>
      <c r="SN255" s="20"/>
      <c r="SO255" s="20"/>
      <c r="SP255" s="20"/>
      <c r="SQ255" s="20"/>
      <c r="SR255" s="20"/>
      <c r="SS255" s="20"/>
      <c r="ST255" s="20"/>
      <c r="SU255" s="20"/>
      <c r="SV255" s="20"/>
      <c r="SW255" s="20"/>
      <c r="SX255" s="20"/>
      <c r="SY255" s="20"/>
      <c r="SZ255" s="20"/>
      <c r="TA255" s="20"/>
      <c r="TB255" s="20"/>
      <c r="TC255" s="20"/>
      <c r="TD255" s="20"/>
      <c r="TE255" s="20"/>
      <c r="TF255" s="20"/>
      <c r="TG255" s="20"/>
      <c r="TH255" s="20"/>
      <c r="TI255" s="20"/>
      <c r="TJ255" s="20"/>
      <c r="TK255" s="20"/>
      <c r="TL255" s="20"/>
      <c r="TM255" s="20"/>
      <c r="TN255" s="20"/>
      <c r="TO255" s="20"/>
      <c r="TP255" s="20"/>
      <c r="TQ255" s="20"/>
      <c r="TR255" s="20"/>
      <c r="TS255" s="20"/>
      <c r="TT255" s="20"/>
      <c r="TU255" s="20"/>
      <c r="TV255" s="20"/>
      <c r="TW255" s="20"/>
      <c r="TX255" s="20"/>
      <c r="TY255" s="20"/>
      <c r="TZ255" s="20"/>
      <c r="UA255" s="20"/>
      <c r="UB255" s="20"/>
      <c r="UC255" s="20"/>
      <c r="UD255" s="20"/>
      <c r="UE255" s="20"/>
      <c r="UF255" s="20"/>
      <c r="UG255" s="20"/>
      <c r="UH255" s="20"/>
      <c r="UI255" s="20"/>
      <c r="UJ255" s="20"/>
      <c r="UK255" s="20"/>
      <c r="UL255" s="20"/>
      <c r="UM255" s="20"/>
      <c r="UN255" s="20"/>
      <c r="UO255" s="20"/>
      <c r="UP255" s="20"/>
      <c r="UQ255" s="20"/>
      <c r="UR255" s="20"/>
      <c r="US255" s="20"/>
      <c r="UT255" s="20"/>
      <c r="UU255" s="20"/>
      <c r="UV255" s="20"/>
      <c r="UW255" s="20"/>
      <c r="UX255" s="20"/>
      <c r="UY255" s="20"/>
      <c r="UZ255" s="20"/>
      <c r="VA255" s="20"/>
      <c r="VB255" s="20"/>
      <c r="VC255" s="20"/>
      <c r="VD255" s="20"/>
      <c r="VE255" s="20"/>
      <c r="VF255" s="20"/>
      <c r="VG255" s="20"/>
      <c r="VH255" s="20"/>
      <c r="VI255" s="20"/>
      <c r="VJ255" s="20"/>
      <c r="VK255" s="20"/>
      <c r="VL255" s="20"/>
      <c r="VM255" s="20"/>
      <c r="VN255" s="20"/>
      <c r="VO255" s="20"/>
      <c r="VP255" s="20"/>
      <c r="VQ255" s="20"/>
      <c r="VR255" s="20"/>
      <c r="VS255" s="20"/>
      <c r="VT255" s="20"/>
      <c r="VU255" s="20"/>
      <c r="VV255" s="20"/>
      <c r="VW255" s="20"/>
      <c r="VX255" s="20"/>
      <c r="VY255" s="20"/>
      <c r="VZ255" s="20"/>
      <c r="WA255" s="20"/>
      <c r="WB255" s="20"/>
      <c r="WC255" s="20"/>
      <c r="WD255" s="20"/>
      <c r="WE255" s="20"/>
      <c r="WF255" s="20"/>
      <c r="WG255" s="20"/>
      <c r="WH255" s="20"/>
      <c r="WI255" s="20"/>
      <c r="WJ255" s="20"/>
      <c r="WK255" s="20"/>
      <c r="WL255" s="20"/>
      <c r="WM255" s="20"/>
      <c r="WN255" s="20"/>
      <c r="WO255" s="20"/>
      <c r="WP255" s="20"/>
      <c r="WQ255" s="20"/>
      <c r="WR255" s="20"/>
      <c r="WS255" s="20"/>
      <c r="WT255" s="20"/>
      <c r="WU255" s="20"/>
      <c r="WV255" s="20"/>
      <c r="WW255" s="20"/>
      <c r="WX255" s="20"/>
      <c r="WY255" s="20"/>
      <c r="WZ255" s="20"/>
      <c r="XA255" s="20"/>
      <c r="XB255" s="20"/>
      <c r="XC255" s="20"/>
      <c r="XD255" s="20"/>
      <c r="XE255" s="20"/>
      <c r="XF255" s="20"/>
      <c r="XG255" s="20"/>
      <c r="XH255" s="20"/>
      <c r="XI255" s="20"/>
      <c r="XJ255" s="20"/>
      <c r="XK255" s="20"/>
      <c r="XL255" s="20"/>
      <c r="XM255" s="20"/>
      <c r="XN255" s="20"/>
      <c r="XO255" s="20"/>
      <c r="XP255" s="20"/>
      <c r="XQ255" s="20"/>
      <c r="XR255" s="20"/>
      <c r="XS255" s="20"/>
      <c r="XT255" s="20"/>
      <c r="XU255" s="20"/>
      <c r="XV255" s="20"/>
      <c r="XW255" s="20"/>
      <c r="XX255" s="20"/>
      <c r="XY255" s="20"/>
      <c r="XZ255" s="20"/>
      <c r="YA255" s="20"/>
      <c r="YB255" s="20"/>
      <c r="YC255" s="20"/>
      <c r="YD255" s="20"/>
      <c r="YE255" s="20"/>
      <c r="YF255" s="20"/>
      <c r="YG255" s="20"/>
      <c r="YH255" s="20"/>
      <c r="YI255" s="20"/>
      <c r="YJ255" s="20"/>
      <c r="YK255" s="20"/>
      <c r="YL255" s="20"/>
      <c r="YM255" s="20"/>
      <c r="YN255" s="20"/>
      <c r="YO255" s="20"/>
      <c r="YP255" s="20"/>
      <c r="YQ255" s="20"/>
      <c r="YR255" s="20"/>
      <c r="YS255" s="20"/>
      <c r="YT255" s="20"/>
      <c r="YU255" s="20"/>
      <c r="YV255" s="20"/>
      <c r="YW255" s="20"/>
      <c r="YX255" s="20"/>
      <c r="YY255" s="20"/>
      <c r="YZ255" s="20"/>
      <c r="ZA255" s="20"/>
      <c r="ZB255" s="20"/>
      <c r="ZC255" s="20"/>
      <c r="ZD255" s="20"/>
      <c r="ZE255" s="20"/>
      <c r="ZF255" s="20"/>
      <c r="ZG255" s="20"/>
      <c r="ZH255" s="20"/>
      <c r="ZI255" s="20"/>
      <c r="ZJ255" s="20"/>
      <c r="ZK255" s="20"/>
      <c r="ZL255" s="20"/>
      <c r="ZM255" s="20"/>
      <c r="ZN255" s="20"/>
      <c r="ZO255" s="20"/>
      <c r="ZP255" s="20"/>
      <c r="ZQ255" s="20"/>
      <c r="ZR255" s="20"/>
      <c r="ZS255" s="20"/>
      <c r="ZT255" s="20"/>
      <c r="ZU255" s="20"/>
      <c r="ZV255" s="20"/>
      <c r="ZW255" s="20"/>
      <c r="ZX255" s="20"/>
      <c r="ZY255" s="20"/>
      <c r="ZZ255" s="20"/>
      <c r="AAA255" s="20"/>
      <c r="AAB255" s="20"/>
      <c r="AAC255" s="20"/>
      <c r="AAD255" s="20"/>
      <c r="AAE255" s="20"/>
      <c r="AAF255" s="20"/>
      <c r="AAG255" s="20"/>
      <c r="AAH255" s="20"/>
      <c r="AAI255" s="20"/>
      <c r="AAJ255" s="20"/>
      <c r="AAK255" s="20"/>
      <c r="AAL255" s="20"/>
      <c r="AAM255" s="20"/>
      <c r="AAN255" s="20"/>
      <c r="AAO255" s="20"/>
      <c r="AAP255" s="20"/>
      <c r="AAQ255" s="20"/>
      <c r="AAR255" s="20"/>
      <c r="AAS255" s="20"/>
      <c r="AAT255" s="20"/>
      <c r="AAU255" s="20"/>
      <c r="AAV255" s="20"/>
      <c r="AAW255" s="20"/>
      <c r="AAX255" s="20"/>
      <c r="AAY255" s="20"/>
      <c r="AAZ255" s="20"/>
      <c r="ABA255" s="20"/>
      <c r="ABB255" s="20"/>
    </row>
    <row r="256" spans="1:731" x14ac:dyDescent="0.2">
      <c r="A256" s="14" t="s">
        <v>21</v>
      </c>
      <c r="B256" s="30"/>
      <c r="C256" s="30">
        <f>C253+C254+C255</f>
        <v>11000</v>
      </c>
      <c r="D256" s="30">
        <f t="shared" ref="D256:H256" si="56">D253+D254+D255</f>
        <v>0</v>
      </c>
      <c r="E256" s="30">
        <f t="shared" si="56"/>
        <v>18696.57</v>
      </c>
      <c r="F256" s="30">
        <f t="shared" si="56"/>
        <v>0</v>
      </c>
      <c r="G256" s="30">
        <f t="shared" si="56"/>
        <v>737.17</v>
      </c>
      <c r="H256" s="30">
        <f t="shared" si="56"/>
        <v>0</v>
      </c>
      <c r="I256" s="117"/>
      <c r="J256" s="117"/>
      <c r="K256" s="117"/>
      <c r="L256" s="117"/>
      <c r="M256" s="117"/>
      <c r="N256" s="117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  <c r="IW256" s="20"/>
      <c r="IX256" s="20"/>
      <c r="IY256" s="20"/>
      <c r="IZ256" s="20"/>
      <c r="JA256" s="20"/>
      <c r="JB256" s="20"/>
      <c r="JC256" s="20"/>
      <c r="JD256" s="20"/>
      <c r="JE256" s="20"/>
      <c r="JF256" s="20"/>
      <c r="JG256" s="20"/>
      <c r="JH256" s="20"/>
      <c r="JI256" s="20"/>
      <c r="JJ256" s="20"/>
      <c r="JK256" s="20"/>
      <c r="JL256" s="20"/>
      <c r="JM256" s="20"/>
      <c r="JN256" s="20"/>
      <c r="JO256" s="20"/>
      <c r="JP256" s="20"/>
      <c r="JQ256" s="20"/>
      <c r="JR256" s="20"/>
      <c r="JS256" s="20"/>
      <c r="JT256" s="20"/>
      <c r="JU256" s="20"/>
      <c r="JV256" s="20"/>
      <c r="JW256" s="20"/>
      <c r="JX256" s="20"/>
      <c r="JY256" s="20"/>
      <c r="JZ256" s="20"/>
      <c r="KA256" s="20"/>
      <c r="KB256" s="20"/>
      <c r="KC256" s="20"/>
      <c r="KD256" s="20"/>
      <c r="KE256" s="20"/>
      <c r="KF256" s="20"/>
      <c r="KG256" s="20"/>
      <c r="KH256" s="20"/>
      <c r="KI256" s="20"/>
      <c r="KJ256" s="20"/>
      <c r="KK256" s="20"/>
      <c r="KL256" s="20"/>
      <c r="KM256" s="20"/>
      <c r="KN256" s="20"/>
      <c r="KO256" s="20"/>
      <c r="KP256" s="20"/>
      <c r="KQ256" s="20"/>
      <c r="KR256" s="20"/>
      <c r="KS256" s="20"/>
      <c r="KT256" s="20"/>
      <c r="KU256" s="20"/>
      <c r="KV256" s="20"/>
      <c r="KW256" s="20"/>
      <c r="KX256" s="20"/>
      <c r="KY256" s="20"/>
      <c r="KZ256" s="20"/>
      <c r="LA256" s="20"/>
      <c r="LB256" s="20"/>
      <c r="LC256" s="20"/>
      <c r="LD256" s="20"/>
      <c r="LE256" s="20"/>
      <c r="LF256" s="20"/>
      <c r="LG256" s="20"/>
      <c r="LH256" s="20"/>
      <c r="LI256" s="20"/>
      <c r="LJ256" s="20"/>
      <c r="LK256" s="20"/>
      <c r="LL256" s="20"/>
      <c r="LM256" s="20"/>
      <c r="LN256" s="20"/>
      <c r="LO256" s="20"/>
      <c r="LP256" s="20"/>
      <c r="LQ256" s="20"/>
      <c r="LR256" s="20"/>
      <c r="LS256" s="20"/>
      <c r="LT256" s="20"/>
      <c r="LU256" s="20"/>
      <c r="LV256" s="20"/>
      <c r="LW256" s="20"/>
      <c r="LX256" s="20"/>
      <c r="LY256" s="20"/>
      <c r="LZ256" s="20"/>
      <c r="MA256" s="20"/>
      <c r="MB256" s="20"/>
      <c r="MC256" s="20"/>
      <c r="MD256" s="20"/>
      <c r="ME256" s="20"/>
      <c r="MF256" s="20"/>
      <c r="MG256" s="20"/>
      <c r="MH256" s="20"/>
      <c r="MI256" s="20"/>
      <c r="MJ256" s="20"/>
      <c r="MK256" s="20"/>
      <c r="ML256" s="20"/>
      <c r="MM256" s="20"/>
      <c r="MN256" s="20"/>
      <c r="MO256" s="20"/>
      <c r="MP256" s="20"/>
      <c r="MQ256" s="20"/>
      <c r="MR256" s="20"/>
      <c r="MS256" s="20"/>
      <c r="MT256" s="20"/>
      <c r="MU256" s="20"/>
      <c r="MV256" s="20"/>
      <c r="MW256" s="20"/>
      <c r="MX256" s="20"/>
      <c r="MY256" s="20"/>
      <c r="MZ256" s="20"/>
      <c r="NA256" s="20"/>
      <c r="NB256" s="20"/>
      <c r="NC256" s="20"/>
      <c r="ND256" s="20"/>
      <c r="NE256" s="20"/>
      <c r="NF256" s="20"/>
      <c r="NG256" s="20"/>
      <c r="NH256" s="20"/>
      <c r="NI256" s="20"/>
      <c r="NJ256" s="20"/>
      <c r="NK256" s="20"/>
      <c r="NL256" s="20"/>
      <c r="NM256" s="20"/>
      <c r="NN256" s="20"/>
      <c r="NO256" s="20"/>
      <c r="NP256" s="20"/>
      <c r="NQ256" s="20"/>
      <c r="NR256" s="20"/>
      <c r="NS256" s="20"/>
      <c r="NT256" s="20"/>
      <c r="NU256" s="20"/>
      <c r="NV256" s="20"/>
      <c r="NW256" s="20"/>
      <c r="NX256" s="20"/>
      <c r="NY256" s="20"/>
      <c r="NZ256" s="20"/>
      <c r="OA256" s="20"/>
      <c r="OB256" s="20"/>
      <c r="OC256" s="20"/>
      <c r="OD256" s="20"/>
      <c r="OE256" s="20"/>
      <c r="OF256" s="20"/>
      <c r="OG256" s="20"/>
      <c r="OH256" s="20"/>
      <c r="OI256" s="20"/>
      <c r="OJ256" s="20"/>
      <c r="OK256" s="20"/>
      <c r="OL256" s="20"/>
      <c r="OM256" s="20"/>
      <c r="ON256" s="20"/>
      <c r="OO256" s="20"/>
      <c r="OP256" s="20"/>
      <c r="OQ256" s="20"/>
      <c r="OR256" s="20"/>
      <c r="OS256" s="20"/>
      <c r="OT256" s="20"/>
      <c r="OU256" s="20"/>
      <c r="OV256" s="20"/>
      <c r="OW256" s="20"/>
      <c r="OX256" s="20"/>
      <c r="OY256" s="20"/>
      <c r="OZ256" s="20"/>
      <c r="PA256" s="20"/>
      <c r="PB256" s="20"/>
      <c r="PC256" s="20"/>
      <c r="PD256" s="20"/>
      <c r="PE256" s="20"/>
      <c r="PF256" s="20"/>
      <c r="PG256" s="20"/>
      <c r="PH256" s="20"/>
      <c r="PI256" s="20"/>
      <c r="PJ256" s="20"/>
      <c r="PK256" s="20"/>
      <c r="PL256" s="20"/>
      <c r="PM256" s="20"/>
      <c r="PN256" s="20"/>
      <c r="PO256" s="20"/>
      <c r="PP256" s="20"/>
      <c r="PQ256" s="20"/>
      <c r="PR256" s="20"/>
      <c r="PS256" s="20"/>
      <c r="PT256" s="20"/>
      <c r="PU256" s="20"/>
      <c r="PV256" s="20"/>
      <c r="PW256" s="20"/>
      <c r="PX256" s="20"/>
      <c r="PY256" s="20"/>
      <c r="PZ256" s="20"/>
      <c r="QA256" s="20"/>
      <c r="QB256" s="20"/>
      <c r="QC256" s="20"/>
      <c r="QD256" s="20"/>
      <c r="QE256" s="20"/>
      <c r="QF256" s="20"/>
      <c r="QG256" s="20"/>
      <c r="QH256" s="20"/>
      <c r="QI256" s="20"/>
      <c r="QJ256" s="20"/>
      <c r="QK256" s="20"/>
      <c r="QL256" s="20"/>
      <c r="QM256" s="20"/>
      <c r="QN256" s="20"/>
      <c r="QO256" s="20"/>
      <c r="QP256" s="20"/>
      <c r="QQ256" s="20"/>
      <c r="QR256" s="20"/>
      <c r="QS256" s="20"/>
      <c r="QT256" s="20"/>
      <c r="QU256" s="20"/>
      <c r="QV256" s="20"/>
      <c r="QW256" s="20"/>
      <c r="QX256" s="20"/>
      <c r="QY256" s="20"/>
      <c r="QZ256" s="20"/>
      <c r="RA256" s="20"/>
      <c r="RB256" s="20"/>
      <c r="RC256" s="20"/>
      <c r="RD256" s="20"/>
      <c r="RE256" s="20"/>
      <c r="RF256" s="20"/>
      <c r="RG256" s="20"/>
      <c r="RH256" s="20"/>
      <c r="RI256" s="20"/>
      <c r="RJ256" s="20"/>
      <c r="RK256" s="20"/>
      <c r="RL256" s="20"/>
      <c r="RM256" s="20"/>
      <c r="RN256" s="20"/>
      <c r="RO256" s="20"/>
      <c r="RP256" s="20"/>
      <c r="RQ256" s="20"/>
      <c r="RR256" s="20"/>
      <c r="RS256" s="20"/>
      <c r="RT256" s="20"/>
      <c r="RU256" s="20"/>
      <c r="RV256" s="20"/>
      <c r="RW256" s="20"/>
      <c r="RX256" s="20"/>
      <c r="RY256" s="20"/>
      <c r="RZ256" s="20"/>
      <c r="SA256" s="20"/>
      <c r="SB256" s="20"/>
      <c r="SC256" s="20"/>
      <c r="SD256" s="20"/>
      <c r="SE256" s="20"/>
      <c r="SF256" s="20"/>
      <c r="SG256" s="20"/>
      <c r="SH256" s="20"/>
      <c r="SI256" s="20"/>
      <c r="SJ256" s="20"/>
      <c r="SK256" s="20"/>
      <c r="SL256" s="20"/>
      <c r="SM256" s="20"/>
      <c r="SN256" s="20"/>
      <c r="SO256" s="20"/>
      <c r="SP256" s="20"/>
      <c r="SQ256" s="20"/>
      <c r="SR256" s="20"/>
      <c r="SS256" s="20"/>
      <c r="ST256" s="20"/>
      <c r="SU256" s="20"/>
      <c r="SV256" s="20"/>
      <c r="SW256" s="20"/>
      <c r="SX256" s="20"/>
      <c r="SY256" s="20"/>
      <c r="SZ256" s="20"/>
      <c r="TA256" s="20"/>
      <c r="TB256" s="20"/>
      <c r="TC256" s="20"/>
      <c r="TD256" s="20"/>
      <c r="TE256" s="20"/>
      <c r="TF256" s="20"/>
      <c r="TG256" s="20"/>
      <c r="TH256" s="20"/>
      <c r="TI256" s="20"/>
      <c r="TJ256" s="20"/>
      <c r="TK256" s="20"/>
      <c r="TL256" s="20"/>
      <c r="TM256" s="20"/>
      <c r="TN256" s="20"/>
      <c r="TO256" s="20"/>
      <c r="TP256" s="20"/>
      <c r="TQ256" s="20"/>
      <c r="TR256" s="20"/>
      <c r="TS256" s="20"/>
      <c r="TT256" s="20"/>
      <c r="TU256" s="20"/>
      <c r="TV256" s="20"/>
      <c r="TW256" s="20"/>
      <c r="TX256" s="20"/>
      <c r="TY256" s="20"/>
      <c r="TZ256" s="20"/>
      <c r="UA256" s="20"/>
      <c r="UB256" s="20"/>
      <c r="UC256" s="20"/>
      <c r="UD256" s="20"/>
      <c r="UE256" s="20"/>
      <c r="UF256" s="20"/>
      <c r="UG256" s="20"/>
      <c r="UH256" s="20"/>
      <c r="UI256" s="20"/>
      <c r="UJ256" s="20"/>
      <c r="UK256" s="20"/>
      <c r="UL256" s="20"/>
      <c r="UM256" s="20"/>
      <c r="UN256" s="20"/>
      <c r="UO256" s="20"/>
      <c r="UP256" s="20"/>
      <c r="UQ256" s="20"/>
      <c r="UR256" s="20"/>
      <c r="US256" s="20"/>
      <c r="UT256" s="20"/>
      <c r="UU256" s="20"/>
      <c r="UV256" s="20"/>
      <c r="UW256" s="20"/>
      <c r="UX256" s="20"/>
      <c r="UY256" s="20"/>
      <c r="UZ256" s="20"/>
      <c r="VA256" s="20"/>
      <c r="VB256" s="20"/>
      <c r="VC256" s="20"/>
      <c r="VD256" s="20"/>
      <c r="VE256" s="20"/>
      <c r="VF256" s="20"/>
      <c r="VG256" s="20"/>
      <c r="VH256" s="20"/>
      <c r="VI256" s="20"/>
      <c r="VJ256" s="20"/>
      <c r="VK256" s="20"/>
      <c r="VL256" s="20"/>
      <c r="VM256" s="20"/>
      <c r="VN256" s="20"/>
      <c r="VO256" s="20"/>
      <c r="VP256" s="20"/>
      <c r="VQ256" s="20"/>
      <c r="VR256" s="20"/>
      <c r="VS256" s="20"/>
      <c r="VT256" s="20"/>
      <c r="VU256" s="20"/>
      <c r="VV256" s="20"/>
      <c r="VW256" s="20"/>
      <c r="VX256" s="20"/>
      <c r="VY256" s="20"/>
      <c r="VZ256" s="20"/>
      <c r="WA256" s="20"/>
      <c r="WB256" s="20"/>
      <c r="WC256" s="20"/>
      <c r="WD256" s="20"/>
      <c r="WE256" s="20"/>
      <c r="WF256" s="20"/>
      <c r="WG256" s="20"/>
      <c r="WH256" s="20"/>
      <c r="WI256" s="20"/>
      <c r="WJ256" s="20"/>
      <c r="WK256" s="20"/>
      <c r="WL256" s="20"/>
      <c r="WM256" s="20"/>
      <c r="WN256" s="20"/>
      <c r="WO256" s="20"/>
      <c r="WP256" s="20"/>
      <c r="WQ256" s="20"/>
      <c r="WR256" s="20"/>
      <c r="WS256" s="20"/>
      <c r="WT256" s="20"/>
      <c r="WU256" s="20"/>
      <c r="WV256" s="20"/>
      <c r="WW256" s="20"/>
      <c r="WX256" s="20"/>
      <c r="WY256" s="20"/>
      <c r="WZ256" s="20"/>
      <c r="XA256" s="20"/>
      <c r="XB256" s="20"/>
      <c r="XC256" s="20"/>
      <c r="XD256" s="20"/>
      <c r="XE256" s="20"/>
      <c r="XF256" s="20"/>
      <c r="XG256" s="20"/>
      <c r="XH256" s="20"/>
      <c r="XI256" s="20"/>
      <c r="XJ256" s="20"/>
      <c r="XK256" s="20"/>
      <c r="XL256" s="20"/>
      <c r="XM256" s="20"/>
      <c r="XN256" s="20"/>
      <c r="XO256" s="20"/>
      <c r="XP256" s="20"/>
      <c r="XQ256" s="20"/>
      <c r="XR256" s="20"/>
      <c r="XS256" s="20"/>
      <c r="XT256" s="20"/>
      <c r="XU256" s="20"/>
      <c r="XV256" s="20"/>
      <c r="XW256" s="20"/>
      <c r="XX256" s="20"/>
      <c r="XY256" s="20"/>
      <c r="XZ256" s="20"/>
      <c r="YA256" s="20"/>
      <c r="YB256" s="20"/>
      <c r="YC256" s="20"/>
      <c r="YD256" s="20"/>
      <c r="YE256" s="20"/>
      <c r="YF256" s="20"/>
      <c r="YG256" s="20"/>
      <c r="YH256" s="20"/>
      <c r="YI256" s="20"/>
      <c r="YJ256" s="20"/>
      <c r="YK256" s="20"/>
      <c r="YL256" s="20"/>
      <c r="YM256" s="20"/>
      <c r="YN256" s="20"/>
      <c r="YO256" s="20"/>
      <c r="YP256" s="20"/>
      <c r="YQ256" s="20"/>
      <c r="YR256" s="20"/>
      <c r="YS256" s="20"/>
      <c r="YT256" s="20"/>
      <c r="YU256" s="20"/>
      <c r="YV256" s="20"/>
      <c r="YW256" s="20"/>
      <c r="YX256" s="20"/>
      <c r="YY256" s="20"/>
      <c r="YZ256" s="20"/>
      <c r="ZA256" s="20"/>
      <c r="ZB256" s="20"/>
      <c r="ZC256" s="20"/>
      <c r="ZD256" s="20"/>
      <c r="ZE256" s="20"/>
      <c r="ZF256" s="20"/>
      <c r="ZG256" s="20"/>
      <c r="ZH256" s="20"/>
      <c r="ZI256" s="20"/>
      <c r="ZJ256" s="20"/>
      <c r="ZK256" s="20"/>
      <c r="ZL256" s="20"/>
      <c r="ZM256" s="20"/>
      <c r="ZN256" s="20"/>
      <c r="ZO256" s="20"/>
      <c r="ZP256" s="20"/>
      <c r="ZQ256" s="20"/>
      <c r="ZR256" s="20"/>
      <c r="ZS256" s="20"/>
      <c r="ZT256" s="20"/>
      <c r="ZU256" s="20"/>
      <c r="ZV256" s="20"/>
      <c r="ZW256" s="20"/>
      <c r="ZX256" s="20"/>
      <c r="ZY256" s="20"/>
      <c r="ZZ256" s="20"/>
      <c r="AAA256" s="20"/>
      <c r="AAB256" s="20"/>
      <c r="AAC256" s="20"/>
      <c r="AAD256" s="20"/>
      <c r="AAE256" s="20"/>
      <c r="AAF256" s="20"/>
      <c r="AAG256" s="20"/>
      <c r="AAH256" s="20"/>
      <c r="AAI256" s="20"/>
      <c r="AAJ256" s="20"/>
      <c r="AAK256" s="20"/>
      <c r="AAL256" s="20"/>
      <c r="AAM256" s="20"/>
      <c r="AAN256" s="20"/>
      <c r="AAO256" s="20"/>
      <c r="AAP256" s="20"/>
      <c r="AAQ256" s="20"/>
      <c r="AAR256" s="20"/>
      <c r="AAS256" s="20"/>
      <c r="AAT256" s="20"/>
      <c r="AAU256" s="20"/>
      <c r="AAV256" s="20"/>
      <c r="AAW256" s="20"/>
      <c r="AAX256" s="20"/>
      <c r="AAY256" s="20"/>
      <c r="AAZ256" s="20"/>
      <c r="ABA256" s="20"/>
      <c r="ABB256" s="20"/>
    </row>
    <row r="257" spans="1:731" s="3" customFormat="1" ht="21.75" customHeight="1" x14ac:dyDescent="0.2">
      <c r="A257" s="173" t="s">
        <v>144</v>
      </c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  <c r="IW257" s="20"/>
      <c r="IX257" s="20"/>
      <c r="IY257" s="20"/>
      <c r="IZ257" s="20"/>
      <c r="JA257" s="20"/>
      <c r="JB257" s="20"/>
      <c r="JC257" s="20"/>
      <c r="JD257" s="20"/>
      <c r="JE257" s="20"/>
      <c r="JF257" s="20"/>
      <c r="JG257" s="20"/>
      <c r="JH257" s="20"/>
      <c r="JI257" s="20"/>
      <c r="JJ257" s="20"/>
      <c r="JK257" s="20"/>
      <c r="JL257" s="20"/>
      <c r="JM257" s="20"/>
      <c r="JN257" s="20"/>
      <c r="JO257" s="20"/>
      <c r="JP257" s="20"/>
      <c r="JQ257" s="20"/>
      <c r="JR257" s="20"/>
      <c r="JS257" s="20"/>
      <c r="JT257" s="20"/>
      <c r="JU257" s="20"/>
      <c r="JV257" s="20"/>
      <c r="JW257" s="20"/>
      <c r="JX257" s="20"/>
      <c r="JY257" s="20"/>
      <c r="JZ257" s="20"/>
      <c r="KA257" s="20"/>
      <c r="KB257" s="20"/>
      <c r="KC257" s="20"/>
      <c r="KD257" s="20"/>
      <c r="KE257" s="20"/>
      <c r="KF257" s="20"/>
      <c r="KG257" s="20"/>
      <c r="KH257" s="20"/>
      <c r="KI257" s="20"/>
      <c r="KJ257" s="20"/>
      <c r="KK257" s="20"/>
      <c r="KL257" s="20"/>
      <c r="KM257" s="20"/>
      <c r="KN257" s="20"/>
      <c r="KO257" s="20"/>
      <c r="KP257" s="20"/>
      <c r="KQ257" s="20"/>
      <c r="KR257" s="20"/>
      <c r="KS257" s="20"/>
      <c r="KT257" s="20"/>
      <c r="KU257" s="20"/>
      <c r="KV257" s="20"/>
      <c r="KW257" s="20"/>
      <c r="KX257" s="20"/>
      <c r="KY257" s="20"/>
      <c r="KZ257" s="20"/>
      <c r="LA257" s="20"/>
      <c r="LB257" s="20"/>
      <c r="LC257" s="20"/>
      <c r="LD257" s="20"/>
      <c r="LE257" s="20"/>
      <c r="LF257" s="20"/>
      <c r="LG257" s="20"/>
      <c r="LH257" s="20"/>
      <c r="LI257" s="20"/>
      <c r="LJ257" s="20"/>
      <c r="LK257" s="20"/>
      <c r="LL257" s="20"/>
      <c r="LM257" s="20"/>
      <c r="LN257" s="20"/>
      <c r="LO257" s="20"/>
      <c r="LP257" s="20"/>
      <c r="LQ257" s="20"/>
      <c r="LR257" s="20"/>
      <c r="LS257" s="20"/>
      <c r="LT257" s="20"/>
      <c r="LU257" s="20"/>
      <c r="LV257" s="20"/>
      <c r="LW257" s="20"/>
      <c r="LX257" s="20"/>
      <c r="LY257" s="20"/>
      <c r="LZ257" s="20"/>
      <c r="MA257" s="20"/>
      <c r="MB257" s="20"/>
      <c r="MC257" s="20"/>
      <c r="MD257" s="20"/>
      <c r="ME257" s="20"/>
      <c r="MF257" s="20"/>
      <c r="MG257" s="20"/>
      <c r="MH257" s="20"/>
      <c r="MI257" s="20"/>
      <c r="MJ257" s="20"/>
      <c r="MK257" s="20"/>
      <c r="ML257" s="20"/>
      <c r="MM257" s="20"/>
      <c r="MN257" s="20"/>
      <c r="MO257" s="20"/>
      <c r="MP257" s="20"/>
      <c r="MQ257" s="20"/>
      <c r="MR257" s="20"/>
      <c r="MS257" s="20"/>
      <c r="MT257" s="20"/>
      <c r="MU257" s="20"/>
      <c r="MV257" s="20"/>
      <c r="MW257" s="20"/>
      <c r="MX257" s="20"/>
      <c r="MY257" s="20"/>
      <c r="MZ257" s="20"/>
      <c r="NA257" s="20"/>
      <c r="NB257" s="20"/>
      <c r="NC257" s="20"/>
      <c r="ND257" s="20"/>
      <c r="NE257" s="20"/>
      <c r="NF257" s="20"/>
      <c r="NG257" s="20"/>
      <c r="NH257" s="20"/>
      <c r="NI257" s="20"/>
      <c r="NJ257" s="20"/>
      <c r="NK257" s="20"/>
      <c r="NL257" s="20"/>
      <c r="NM257" s="20"/>
      <c r="NN257" s="20"/>
      <c r="NO257" s="20"/>
      <c r="NP257" s="20"/>
      <c r="NQ257" s="20"/>
      <c r="NR257" s="20"/>
      <c r="NS257" s="20"/>
      <c r="NT257" s="20"/>
      <c r="NU257" s="20"/>
      <c r="NV257" s="20"/>
      <c r="NW257" s="20"/>
      <c r="NX257" s="20"/>
      <c r="NY257" s="20"/>
      <c r="NZ257" s="20"/>
      <c r="OA257" s="20"/>
      <c r="OB257" s="20"/>
      <c r="OC257" s="20"/>
      <c r="OD257" s="20"/>
      <c r="OE257" s="20"/>
      <c r="OF257" s="20"/>
      <c r="OG257" s="20"/>
      <c r="OH257" s="20"/>
      <c r="OI257" s="20"/>
      <c r="OJ257" s="20"/>
      <c r="OK257" s="20"/>
      <c r="OL257" s="20"/>
      <c r="OM257" s="20"/>
      <c r="ON257" s="20"/>
      <c r="OO257" s="20"/>
      <c r="OP257" s="20"/>
      <c r="OQ257" s="20"/>
      <c r="OR257" s="20"/>
      <c r="OS257" s="20"/>
      <c r="OT257" s="20"/>
      <c r="OU257" s="20"/>
      <c r="OV257" s="20"/>
      <c r="OW257" s="20"/>
      <c r="OX257" s="20"/>
      <c r="OY257" s="20"/>
      <c r="OZ257" s="20"/>
      <c r="PA257" s="20"/>
      <c r="PB257" s="20"/>
      <c r="PC257" s="20"/>
      <c r="PD257" s="20"/>
      <c r="PE257" s="20"/>
      <c r="PF257" s="20"/>
      <c r="PG257" s="20"/>
      <c r="PH257" s="20"/>
      <c r="PI257" s="20"/>
      <c r="PJ257" s="20"/>
      <c r="PK257" s="20"/>
      <c r="PL257" s="20"/>
      <c r="PM257" s="20"/>
      <c r="PN257" s="20"/>
      <c r="PO257" s="20"/>
      <c r="PP257" s="20"/>
      <c r="PQ257" s="20"/>
      <c r="PR257" s="20"/>
      <c r="PS257" s="20"/>
      <c r="PT257" s="20"/>
      <c r="PU257" s="20"/>
      <c r="PV257" s="20"/>
      <c r="PW257" s="20"/>
      <c r="PX257" s="20"/>
      <c r="PY257" s="20"/>
      <c r="PZ257" s="20"/>
      <c r="QA257" s="20"/>
      <c r="QB257" s="20"/>
      <c r="QC257" s="20"/>
      <c r="QD257" s="20"/>
      <c r="QE257" s="20"/>
      <c r="QF257" s="20"/>
      <c r="QG257" s="20"/>
      <c r="QH257" s="20"/>
      <c r="QI257" s="20"/>
      <c r="QJ257" s="20"/>
      <c r="QK257" s="20"/>
      <c r="QL257" s="20"/>
      <c r="QM257" s="20"/>
      <c r="QN257" s="20"/>
      <c r="QO257" s="20"/>
      <c r="QP257" s="20"/>
      <c r="QQ257" s="20"/>
      <c r="QR257" s="20"/>
      <c r="QS257" s="20"/>
      <c r="QT257" s="20"/>
      <c r="QU257" s="20"/>
      <c r="QV257" s="20"/>
      <c r="QW257" s="20"/>
      <c r="QX257" s="20"/>
      <c r="QY257" s="20"/>
      <c r="QZ257" s="20"/>
      <c r="RA257" s="20"/>
      <c r="RB257" s="20"/>
      <c r="RC257" s="20"/>
      <c r="RD257" s="20"/>
      <c r="RE257" s="20"/>
      <c r="RF257" s="20"/>
      <c r="RG257" s="20"/>
      <c r="RH257" s="20"/>
      <c r="RI257" s="20"/>
      <c r="RJ257" s="20"/>
      <c r="RK257" s="20"/>
      <c r="RL257" s="20"/>
      <c r="RM257" s="20"/>
      <c r="RN257" s="20"/>
      <c r="RO257" s="20"/>
      <c r="RP257" s="20"/>
      <c r="RQ257" s="20"/>
      <c r="RR257" s="20"/>
      <c r="RS257" s="20"/>
      <c r="RT257" s="20"/>
      <c r="RU257" s="20"/>
      <c r="RV257" s="20"/>
      <c r="RW257" s="20"/>
      <c r="RX257" s="20"/>
      <c r="RY257" s="20"/>
      <c r="RZ257" s="20"/>
      <c r="SA257" s="20"/>
      <c r="SB257" s="20"/>
      <c r="SC257" s="20"/>
      <c r="SD257" s="20"/>
      <c r="SE257" s="20"/>
      <c r="SF257" s="20"/>
      <c r="SG257" s="20"/>
      <c r="SH257" s="20"/>
      <c r="SI257" s="20"/>
      <c r="SJ257" s="20"/>
      <c r="SK257" s="20"/>
      <c r="SL257" s="20"/>
      <c r="SM257" s="20"/>
      <c r="SN257" s="20"/>
      <c r="SO257" s="20"/>
      <c r="SP257" s="20"/>
      <c r="SQ257" s="20"/>
      <c r="SR257" s="20"/>
      <c r="SS257" s="20"/>
      <c r="ST257" s="20"/>
      <c r="SU257" s="20"/>
      <c r="SV257" s="20"/>
      <c r="SW257" s="20"/>
      <c r="SX257" s="20"/>
      <c r="SY257" s="20"/>
      <c r="SZ257" s="20"/>
      <c r="TA257" s="20"/>
      <c r="TB257" s="20"/>
      <c r="TC257" s="20"/>
      <c r="TD257" s="20"/>
      <c r="TE257" s="20"/>
      <c r="TF257" s="20"/>
      <c r="TG257" s="20"/>
      <c r="TH257" s="20"/>
      <c r="TI257" s="20"/>
      <c r="TJ257" s="20"/>
      <c r="TK257" s="20"/>
      <c r="TL257" s="20"/>
      <c r="TM257" s="20"/>
      <c r="TN257" s="20"/>
      <c r="TO257" s="20"/>
      <c r="TP257" s="20"/>
      <c r="TQ257" s="20"/>
      <c r="TR257" s="20"/>
      <c r="TS257" s="20"/>
      <c r="TT257" s="20"/>
      <c r="TU257" s="20"/>
      <c r="TV257" s="20"/>
      <c r="TW257" s="20"/>
      <c r="TX257" s="20"/>
      <c r="TY257" s="20"/>
      <c r="TZ257" s="20"/>
      <c r="UA257" s="20"/>
      <c r="UB257" s="20"/>
      <c r="UC257" s="20"/>
      <c r="UD257" s="20"/>
      <c r="UE257" s="20"/>
      <c r="UF257" s="20"/>
      <c r="UG257" s="20"/>
      <c r="UH257" s="20"/>
      <c r="UI257" s="20"/>
      <c r="UJ257" s="20"/>
      <c r="UK257" s="20"/>
      <c r="UL257" s="20"/>
      <c r="UM257" s="20"/>
      <c r="UN257" s="20"/>
      <c r="UO257" s="20"/>
      <c r="UP257" s="20"/>
      <c r="UQ257" s="20"/>
      <c r="UR257" s="20"/>
      <c r="US257" s="20"/>
      <c r="UT257" s="20"/>
      <c r="UU257" s="20"/>
      <c r="UV257" s="20"/>
      <c r="UW257" s="20"/>
      <c r="UX257" s="20"/>
      <c r="UY257" s="20"/>
      <c r="UZ257" s="20"/>
      <c r="VA257" s="20"/>
      <c r="VB257" s="20"/>
      <c r="VC257" s="20"/>
      <c r="VD257" s="20"/>
      <c r="VE257" s="20"/>
      <c r="VF257" s="20"/>
      <c r="VG257" s="20"/>
      <c r="VH257" s="20"/>
      <c r="VI257" s="20"/>
      <c r="VJ257" s="20"/>
      <c r="VK257" s="20"/>
      <c r="VL257" s="20"/>
      <c r="VM257" s="20"/>
      <c r="VN257" s="20"/>
      <c r="VO257" s="20"/>
      <c r="VP257" s="20"/>
      <c r="VQ257" s="20"/>
      <c r="VR257" s="20"/>
      <c r="VS257" s="20"/>
      <c r="VT257" s="20"/>
      <c r="VU257" s="20"/>
      <c r="VV257" s="20"/>
      <c r="VW257" s="20"/>
      <c r="VX257" s="20"/>
      <c r="VY257" s="20"/>
      <c r="VZ257" s="20"/>
      <c r="WA257" s="20"/>
      <c r="WB257" s="20"/>
      <c r="WC257" s="20"/>
      <c r="WD257" s="20"/>
      <c r="WE257" s="20"/>
      <c r="WF257" s="20"/>
      <c r="WG257" s="20"/>
      <c r="WH257" s="20"/>
      <c r="WI257" s="20"/>
      <c r="WJ257" s="20"/>
      <c r="WK257" s="20"/>
      <c r="WL257" s="20"/>
      <c r="WM257" s="20"/>
      <c r="WN257" s="20"/>
      <c r="WO257" s="20"/>
      <c r="WP257" s="20"/>
      <c r="WQ257" s="20"/>
      <c r="WR257" s="20"/>
      <c r="WS257" s="20"/>
      <c r="WT257" s="20"/>
      <c r="WU257" s="20"/>
      <c r="WV257" s="20"/>
      <c r="WW257" s="20"/>
      <c r="WX257" s="20"/>
      <c r="WY257" s="20"/>
      <c r="WZ257" s="20"/>
      <c r="XA257" s="20"/>
      <c r="XB257" s="20"/>
      <c r="XC257" s="20"/>
      <c r="XD257" s="20"/>
      <c r="XE257" s="20"/>
      <c r="XF257" s="20"/>
      <c r="XG257" s="20"/>
      <c r="XH257" s="20"/>
      <c r="XI257" s="20"/>
      <c r="XJ257" s="20"/>
      <c r="XK257" s="20"/>
      <c r="XL257" s="20"/>
      <c r="XM257" s="20"/>
      <c r="XN257" s="20"/>
      <c r="XO257" s="20"/>
      <c r="XP257" s="20"/>
      <c r="XQ257" s="20"/>
      <c r="XR257" s="20"/>
      <c r="XS257" s="20"/>
      <c r="XT257" s="20"/>
      <c r="XU257" s="20"/>
      <c r="XV257" s="20"/>
      <c r="XW257" s="20"/>
      <c r="XX257" s="20"/>
      <c r="XY257" s="20"/>
      <c r="XZ257" s="20"/>
      <c r="YA257" s="20"/>
      <c r="YB257" s="20"/>
      <c r="YC257" s="20"/>
      <c r="YD257" s="20"/>
      <c r="YE257" s="20"/>
      <c r="YF257" s="20"/>
      <c r="YG257" s="20"/>
      <c r="YH257" s="20"/>
      <c r="YI257" s="20"/>
      <c r="YJ257" s="20"/>
      <c r="YK257" s="20"/>
      <c r="YL257" s="20"/>
      <c r="YM257" s="20"/>
      <c r="YN257" s="20"/>
      <c r="YO257" s="20"/>
      <c r="YP257" s="20"/>
      <c r="YQ257" s="20"/>
      <c r="YR257" s="20"/>
      <c r="YS257" s="20"/>
      <c r="YT257" s="20"/>
      <c r="YU257" s="20"/>
      <c r="YV257" s="20"/>
      <c r="YW257" s="20"/>
      <c r="YX257" s="20"/>
      <c r="YY257" s="20"/>
      <c r="YZ257" s="20"/>
      <c r="ZA257" s="20"/>
      <c r="ZB257" s="20"/>
      <c r="ZC257" s="20"/>
      <c r="ZD257" s="20"/>
      <c r="ZE257" s="20"/>
      <c r="ZF257" s="20"/>
      <c r="ZG257" s="20"/>
      <c r="ZH257" s="20"/>
      <c r="ZI257" s="20"/>
      <c r="ZJ257" s="20"/>
      <c r="ZK257" s="20"/>
      <c r="ZL257" s="20"/>
      <c r="ZM257" s="20"/>
      <c r="ZN257" s="20"/>
      <c r="ZO257" s="20"/>
      <c r="ZP257" s="20"/>
      <c r="ZQ257" s="20"/>
      <c r="ZR257" s="20"/>
      <c r="ZS257" s="20"/>
      <c r="ZT257" s="20"/>
      <c r="ZU257" s="20"/>
      <c r="ZV257" s="20"/>
      <c r="ZW257" s="20"/>
      <c r="ZX257" s="20"/>
      <c r="ZY257" s="20"/>
      <c r="ZZ257" s="20"/>
      <c r="AAA257" s="20"/>
      <c r="AAB257" s="20"/>
      <c r="AAC257" s="20"/>
      <c r="AAD257" s="20"/>
      <c r="AAE257" s="20"/>
      <c r="AAF257" s="20"/>
      <c r="AAG257" s="20"/>
      <c r="AAH257" s="20"/>
      <c r="AAI257" s="20"/>
      <c r="AAJ257" s="20"/>
      <c r="AAK257" s="20"/>
      <c r="AAL257" s="20"/>
      <c r="AAM257" s="20"/>
      <c r="AAN257" s="20"/>
      <c r="AAO257" s="20"/>
      <c r="AAP257" s="20"/>
      <c r="AAQ257" s="20"/>
      <c r="AAR257" s="20"/>
      <c r="AAS257" s="20"/>
      <c r="AAT257" s="20"/>
      <c r="AAU257" s="20"/>
      <c r="AAV257" s="20"/>
      <c r="AAW257" s="20"/>
      <c r="AAX257" s="20"/>
      <c r="AAY257" s="20"/>
      <c r="AAZ257" s="20"/>
      <c r="ABA257" s="20"/>
      <c r="ABB257" s="20"/>
      <c r="ABC257" s="19"/>
    </row>
    <row r="258" spans="1:731" s="3" customFormat="1" ht="30.75" customHeight="1" x14ac:dyDescent="0.2">
      <c r="A258" s="172" t="s">
        <v>145</v>
      </c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  <c r="IW258" s="20"/>
      <c r="IX258" s="20"/>
      <c r="IY258" s="20"/>
      <c r="IZ258" s="20"/>
      <c r="JA258" s="20"/>
      <c r="JB258" s="20"/>
      <c r="JC258" s="20"/>
      <c r="JD258" s="20"/>
      <c r="JE258" s="20"/>
      <c r="JF258" s="20"/>
      <c r="JG258" s="20"/>
      <c r="JH258" s="20"/>
      <c r="JI258" s="20"/>
      <c r="JJ258" s="20"/>
      <c r="JK258" s="20"/>
      <c r="JL258" s="20"/>
      <c r="JM258" s="20"/>
      <c r="JN258" s="20"/>
      <c r="JO258" s="20"/>
      <c r="JP258" s="20"/>
      <c r="JQ258" s="20"/>
      <c r="JR258" s="20"/>
      <c r="JS258" s="20"/>
      <c r="JT258" s="20"/>
      <c r="JU258" s="20"/>
      <c r="JV258" s="20"/>
      <c r="JW258" s="20"/>
      <c r="JX258" s="20"/>
      <c r="JY258" s="20"/>
      <c r="JZ258" s="20"/>
      <c r="KA258" s="20"/>
      <c r="KB258" s="20"/>
      <c r="KC258" s="20"/>
      <c r="KD258" s="20"/>
      <c r="KE258" s="20"/>
      <c r="KF258" s="20"/>
      <c r="KG258" s="20"/>
      <c r="KH258" s="20"/>
      <c r="KI258" s="20"/>
      <c r="KJ258" s="20"/>
      <c r="KK258" s="20"/>
      <c r="KL258" s="20"/>
      <c r="KM258" s="20"/>
      <c r="KN258" s="20"/>
      <c r="KO258" s="20"/>
      <c r="KP258" s="20"/>
      <c r="KQ258" s="20"/>
      <c r="KR258" s="20"/>
      <c r="KS258" s="20"/>
      <c r="KT258" s="20"/>
      <c r="KU258" s="20"/>
      <c r="KV258" s="20"/>
      <c r="KW258" s="20"/>
      <c r="KX258" s="20"/>
      <c r="KY258" s="20"/>
      <c r="KZ258" s="20"/>
      <c r="LA258" s="20"/>
      <c r="LB258" s="20"/>
      <c r="LC258" s="20"/>
      <c r="LD258" s="20"/>
      <c r="LE258" s="20"/>
      <c r="LF258" s="20"/>
      <c r="LG258" s="20"/>
      <c r="LH258" s="20"/>
      <c r="LI258" s="20"/>
      <c r="LJ258" s="20"/>
      <c r="LK258" s="20"/>
      <c r="LL258" s="20"/>
      <c r="LM258" s="20"/>
      <c r="LN258" s="20"/>
      <c r="LO258" s="20"/>
      <c r="LP258" s="20"/>
      <c r="LQ258" s="20"/>
      <c r="LR258" s="20"/>
      <c r="LS258" s="20"/>
      <c r="LT258" s="20"/>
      <c r="LU258" s="20"/>
      <c r="LV258" s="20"/>
      <c r="LW258" s="20"/>
      <c r="LX258" s="20"/>
      <c r="LY258" s="20"/>
      <c r="LZ258" s="20"/>
      <c r="MA258" s="20"/>
      <c r="MB258" s="20"/>
      <c r="MC258" s="20"/>
      <c r="MD258" s="20"/>
      <c r="ME258" s="20"/>
      <c r="MF258" s="20"/>
      <c r="MG258" s="20"/>
      <c r="MH258" s="20"/>
      <c r="MI258" s="20"/>
      <c r="MJ258" s="20"/>
      <c r="MK258" s="20"/>
      <c r="ML258" s="20"/>
      <c r="MM258" s="20"/>
      <c r="MN258" s="20"/>
      <c r="MO258" s="20"/>
      <c r="MP258" s="20"/>
      <c r="MQ258" s="20"/>
      <c r="MR258" s="20"/>
      <c r="MS258" s="20"/>
      <c r="MT258" s="20"/>
      <c r="MU258" s="20"/>
      <c r="MV258" s="20"/>
      <c r="MW258" s="20"/>
      <c r="MX258" s="20"/>
      <c r="MY258" s="20"/>
      <c r="MZ258" s="20"/>
      <c r="NA258" s="20"/>
      <c r="NB258" s="20"/>
      <c r="NC258" s="20"/>
      <c r="ND258" s="20"/>
      <c r="NE258" s="20"/>
      <c r="NF258" s="20"/>
      <c r="NG258" s="20"/>
      <c r="NH258" s="20"/>
      <c r="NI258" s="20"/>
      <c r="NJ258" s="20"/>
      <c r="NK258" s="20"/>
      <c r="NL258" s="20"/>
      <c r="NM258" s="20"/>
      <c r="NN258" s="20"/>
      <c r="NO258" s="20"/>
      <c r="NP258" s="20"/>
      <c r="NQ258" s="20"/>
      <c r="NR258" s="20"/>
      <c r="NS258" s="20"/>
      <c r="NT258" s="20"/>
      <c r="NU258" s="20"/>
      <c r="NV258" s="20"/>
      <c r="NW258" s="20"/>
      <c r="NX258" s="20"/>
      <c r="NY258" s="20"/>
      <c r="NZ258" s="20"/>
      <c r="OA258" s="20"/>
      <c r="OB258" s="20"/>
      <c r="OC258" s="20"/>
      <c r="OD258" s="20"/>
      <c r="OE258" s="20"/>
      <c r="OF258" s="20"/>
      <c r="OG258" s="20"/>
      <c r="OH258" s="20"/>
      <c r="OI258" s="20"/>
      <c r="OJ258" s="20"/>
      <c r="OK258" s="20"/>
      <c r="OL258" s="20"/>
      <c r="OM258" s="20"/>
      <c r="ON258" s="20"/>
      <c r="OO258" s="20"/>
      <c r="OP258" s="20"/>
      <c r="OQ258" s="20"/>
      <c r="OR258" s="20"/>
      <c r="OS258" s="20"/>
      <c r="OT258" s="20"/>
      <c r="OU258" s="20"/>
      <c r="OV258" s="20"/>
      <c r="OW258" s="20"/>
      <c r="OX258" s="20"/>
      <c r="OY258" s="20"/>
      <c r="OZ258" s="20"/>
      <c r="PA258" s="20"/>
      <c r="PB258" s="20"/>
      <c r="PC258" s="20"/>
      <c r="PD258" s="20"/>
      <c r="PE258" s="20"/>
      <c r="PF258" s="20"/>
      <c r="PG258" s="20"/>
      <c r="PH258" s="20"/>
      <c r="PI258" s="20"/>
      <c r="PJ258" s="20"/>
      <c r="PK258" s="20"/>
      <c r="PL258" s="20"/>
      <c r="PM258" s="20"/>
      <c r="PN258" s="20"/>
      <c r="PO258" s="20"/>
      <c r="PP258" s="20"/>
      <c r="PQ258" s="20"/>
      <c r="PR258" s="20"/>
      <c r="PS258" s="20"/>
      <c r="PT258" s="20"/>
      <c r="PU258" s="20"/>
      <c r="PV258" s="20"/>
      <c r="PW258" s="20"/>
      <c r="PX258" s="20"/>
      <c r="PY258" s="20"/>
      <c r="PZ258" s="20"/>
      <c r="QA258" s="20"/>
      <c r="QB258" s="20"/>
      <c r="QC258" s="20"/>
      <c r="QD258" s="20"/>
      <c r="QE258" s="20"/>
      <c r="QF258" s="20"/>
      <c r="QG258" s="20"/>
      <c r="QH258" s="20"/>
      <c r="QI258" s="20"/>
      <c r="QJ258" s="20"/>
      <c r="QK258" s="20"/>
      <c r="QL258" s="20"/>
      <c r="QM258" s="20"/>
      <c r="QN258" s="20"/>
      <c r="QO258" s="20"/>
      <c r="QP258" s="20"/>
      <c r="QQ258" s="20"/>
      <c r="QR258" s="20"/>
      <c r="QS258" s="20"/>
      <c r="QT258" s="20"/>
      <c r="QU258" s="20"/>
      <c r="QV258" s="20"/>
      <c r="QW258" s="20"/>
      <c r="QX258" s="20"/>
      <c r="QY258" s="20"/>
      <c r="QZ258" s="20"/>
      <c r="RA258" s="20"/>
      <c r="RB258" s="20"/>
      <c r="RC258" s="20"/>
      <c r="RD258" s="20"/>
      <c r="RE258" s="20"/>
      <c r="RF258" s="20"/>
      <c r="RG258" s="20"/>
      <c r="RH258" s="20"/>
      <c r="RI258" s="20"/>
      <c r="RJ258" s="20"/>
      <c r="RK258" s="20"/>
      <c r="RL258" s="20"/>
      <c r="RM258" s="20"/>
      <c r="RN258" s="20"/>
      <c r="RO258" s="20"/>
      <c r="RP258" s="20"/>
      <c r="RQ258" s="20"/>
      <c r="RR258" s="20"/>
      <c r="RS258" s="20"/>
      <c r="RT258" s="20"/>
      <c r="RU258" s="20"/>
      <c r="RV258" s="20"/>
      <c r="RW258" s="20"/>
      <c r="RX258" s="20"/>
      <c r="RY258" s="20"/>
      <c r="RZ258" s="20"/>
      <c r="SA258" s="20"/>
      <c r="SB258" s="20"/>
      <c r="SC258" s="20"/>
      <c r="SD258" s="20"/>
      <c r="SE258" s="20"/>
      <c r="SF258" s="20"/>
      <c r="SG258" s="20"/>
      <c r="SH258" s="20"/>
      <c r="SI258" s="20"/>
      <c r="SJ258" s="20"/>
      <c r="SK258" s="20"/>
      <c r="SL258" s="20"/>
      <c r="SM258" s="20"/>
      <c r="SN258" s="20"/>
      <c r="SO258" s="20"/>
      <c r="SP258" s="20"/>
      <c r="SQ258" s="20"/>
      <c r="SR258" s="20"/>
      <c r="SS258" s="20"/>
      <c r="ST258" s="20"/>
      <c r="SU258" s="20"/>
      <c r="SV258" s="20"/>
      <c r="SW258" s="20"/>
      <c r="SX258" s="20"/>
      <c r="SY258" s="20"/>
      <c r="SZ258" s="20"/>
      <c r="TA258" s="20"/>
      <c r="TB258" s="20"/>
      <c r="TC258" s="20"/>
      <c r="TD258" s="20"/>
      <c r="TE258" s="20"/>
      <c r="TF258" s="20"/>
      <c r="TG258" s="20"/>
      <c r="TH258" s="20"/>
      <c r="TI258" s="20"/>
      <c r="TJ258" s="20"/>
      <c r="TK258" s="20"/>
      <c r="TL258" s="20"/>
      <c r="TM258" s="20"/>
      <c r="TN258" s="20"/>
      <c r="TO258" s="20"/>
      <c r="TP258" s="20"/>
      <c r="TQ258" s="20"/>
      <c r="TR258" s="20"/>
      <c r="TS258" s="20"/>
      <c r="TT258" s="20"/>
      <c r="TU258" s="20"/>
      <c r="TV258" s="20"/>
      <c r="TW258" s="20"/>
      <c r="TX258" s="20"/>
      <c r="TY258" s="20"/>
      <c r="TZ258" s="20"/>
      <c r="UA258" s="20"/>
      <c r="UB258" s="20"/>
      <c r="UC258" s="20"/>
      <c r="UD258" s="20"/>
      <c r="UE258" s="20"/>
      <c r="UF258" s="20"/>
      <c r="UG258" s="20"/>
      <c r="UH258" s="20"/>
      <c r="UI258" s="20"/>
      <c r="UJ258" s="20"/>
      <c r="UK258" s="20"/>
      <c r="UL258" s="20"/>
      <c r="UM258" s="20"/>
      <c r="UN258" s="20"/>
      <c r="UO258" s="20"/>
      <c r="UP258" s="20"/>
      <c r="UQ258" s="20"/>
      <c r="UR258" s="20"/>
      <c r="US258" s="20"/>
      <c r="UT258" s="20"/>
      <c r="UU258" s="20"/>
      <c r="UV258" s="20"/>
      <c r="UW258" s="20"/>
      <c r="UX258" s="20"/>
      <c r="UY258" s="20"/>
      <c r="UZ258" s="20"/>
      <c r="VA258" s="20"/>
      <c r="VB258" s="20"/>
      <c r="VC258" s="20"/>
      <c r="VD258" s="20"/>
      <c r="VE258" s="20"/>
      <c r="VF258" s="20"/>
      <c r="VG258" s="20"/>
      <c r="VH258" s="20"/>
      <c r="VI258" s="20"/>
      <c r="VJ258" s="20"/>
      <c r="VK258" s="20"/>
      <c r="VL258" s="20"/>
      <c r="VM258" s="20"/>
      <c r="VN258" s="20"/>
      <c r="VO258" s="20"/>
      <c r="VP258" s="20"/>
      <c r="VQ258" s="20"/>
      <c r="VR258" s="20"/>
      <c r="VS258" s="20"/>
      <c r="VT258" s="20"/>
      <c r="VU258" s="20"/>
      <c r="VV258" s="20"/>
      <c r="VW258" s="20"/>
      <c r="VX258" s="20"/>
      <c r="VY258" s="20"/>
      <c r="VZ258" s="20"/>
      <c r="WA258" s="20"/>
      <c r="WB258" s="20"/>
      <c r="WC258" s="20"/>
      <c r="WD258" s="20"/>
      <c r="WE258" s="20"/>
      <c r="WF258" s="20"/>
      <c r="WG258" s="20"/>
      <c r="WH258" s="20"/>
      <c r="WI258" s="20"/>
      <c r="WJ258" s="20"/>
      <c r="WK258" s="20"/>
      <c r="WL258" s="20"/>
      <c r="WM258" s="20"/>
      <c r="WN258" s="20"/>
      <c r="WO258" s="20"/>
      <c r="WP258" s="20"/>
      <c r="WQ258" s="20"/>
      <c r="WR258" s="20"/>
      <c r="WS258" s="20"/>
      <c r="WT258" s="20"/>
      <c r="WU258" s="20"/>
      <c r="WV258" s="20"/>
      <c r="WW258" s="20"/>
      <c r="WX258" s="20"/>
      <c r="WY258" s="20"/>
      <c r="WZ258" s="20"/>
      <c r="XA258" s="20"/>
      <c r="XB258" s="20"/>
      <c r="XC258" s="20"/>
      <c r="XD258" s="20"/>
      <c r="XE258" s="20"/>
      <c r="XF258" s="20"/>
      <c r="XG258" s="20"/>
      <c r="XH258" s="20"/>
      <c r="XI258" s="20"/>
      <c r="XJ258" s="20"/>
      <c r="XK258" s="20"/>
      <c r="XL258" s="20"/>
      <c r="XM258" s="20"/>
      <c r="XN258" s="20"/>
      <c r="XO258" s="20"/>
      <c r="XP258" s="20"/>
      <c r="XQ258" s="20"/>
      <c r="XR258" s="20"/>
      <c r="XS258" s="20"/>
      <c r="XT258" s="20"/>
      <c r="XU258" s="20"/>
      <c r="XV258" s="20"/>
      <c r="XW258" s="20"/>
      <c r="XX258" s="20"/>
      <c r="XY258" s="20"/>
      <c r="XZ258" s="20"/>
      <c r="YA258" s="20"/>
      <c r="YB258" s="20"/>
      <c r="YC258" s="20"/>
      <c r="YD258" s="20"/>
      <c r="YE258" s="20"/>
      <c r="YF258" s="20"/>
      <c r="YG258" s="20"/>
      <c r="YH258" s="20"/>
      <c r="YI258" s="20"/>
      <c r="YJ258" s="20"/>
      <c r="YK258" s="20"/>
      <c r="YL258" s="20"/>
      <c r="YM258" s="20"/>
      <c r="YN258" s="20"/>
      <c r="YO258" s="20"/>
      <c r="YP258" s="20"/>
      <c r="YQ258" s="20"/>
      <c r="YR258" s="20"/>
      <c r="YS258" s="20"/>
      <c r="YT258" s="20"/>
      <c r="YU258" s="20"/>
      <c r="YV258" s="20"/>
      <c r="YW258" s="20"/>
      <c r="YX258" s="20"/>
      <c r="YY258" s="20"/>
      <c r="YZ258" s="20"/>
      <c r="ZA258" s="20"/>
      <c r="ZB258" s="20"/>
      <c r="ZC258" s="20"/>
      <c r="ZD258" s="20"/>
      <c r="ZE258" s="20"/>
      <c r="ZF258" s="20"/>
      <c r="ZG258" s="20"/>
      <c r="ZH258" s="20"/>
      <c r="ZI258" s="20"/>
      <c r="ZJ258" s="20"/>
      <c r="ZK258" s="20"/>
      <c r="ZL258" s="20"/>
      <c r="ZM258" s="20"/>
      <c r="ZN258" s="20"/>
      <c r="ZO258" s="20"/>
      <c r="ZP258" s="20"/>
      <c r="ZQ258" s="20"/>
      <c r="ZR258" s="20"/>
      <c r="ZS258" s="20"/>
      <c r="ZT258" s="20"/>
      <c r="ZU258" s="20"/>
      <c r="ZV258" s="20"/>
      <c r="ZW258" s="20"/>
      <c r="ZX258" s="20"/>
      <c r="ZY258" s="20"/>
      <c r="ZZ258" s="20"/>
      <c r="AAA258" s="20"/>
      <c r="AAB258" s="20"/>
      <c r="AAC258" s="20"/>
      <c r="AAD258" s="20"/>
      <c r="AAE258" s="20"/>
      <c r="AAF258" s="20"/>
      <c r="AAG258" s="20"/>
      <c r="AAH258" s="20"/>
      <c r="AAI258" s="20"/>
      <c r="AAJ258" s="20"/>
      <c r="AAK258" s="20"/>
      <c r="AAL258" s="20"/>
      <c r="AAM258" s="20"/>
      <c r="AAN258" s="20"/>
      <c r="AAO258" s="20"/>
      <c r="AAP258" s="20"/>
      <c r="AAQ258" s="20"/>
      <c r="AAR258" s="20"/>
      <c r="AAS258" s="20"/>
      <c r="AAT258" s="20"/>
      <c r="AAU258" s="20"/>
      <c r="AAV258" s="20"/>
      <c r="AAW258" s="20"/>
      <c r="AAX258" s="20"/>
      <c r="AAY258" s="20"/>
      <c r="AAZ258" s="20"/>
      <c r="ABA258" s="20"/>
      <c r="ABB258" s="20"/>
      <c r="ABC258" s="19"/>
    </row>
    <row r="259" spans="1:731" s="3" customFormat="1" ht="45.75" customHeight="1" x14ac:dyDescent="0.2">
      <c r="A259" s="172" t="s">
        <v>146</v>
      </c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  <c r="IW259" s="20"/>
      <c r="IX259" s="20"/>
      <c r="IY259" s="20"/>
      <c r="IZ259" s="20"/>
      <c r="JA259" s="20"/>
      <c r="JB259" s="20"/>
      <c r="JC259" s="20"/>
      <c r="JD259" s="20"/>
      <c r="JE259" s="20"/>
      <c r="JF259" s="20"/>
      <c r="JG259" s="20"/>
      <c r="JH259" s="20"/>
      <c r="JI259" s="20"/>
      <c r="JJ259" s="20"/>
      <c r="JK259" s="20"/>
      <c r="JL259" s="20"/>
      <c r="JM259" s="20"/>
      <c r="JN259" s="20"/>
      <c r="JO259" s="20"/>
      <c r="JP259" s="20"/>
      <c r="JQ259" s="20"/>
      <c r="JR259" s="20"/>
      <c r="JS259" s="20"/>
      <c r="JT259" s="20"/>
      <c r="JU259" s="20"/>
      <c r="JV259" s="20"/>
      <c r="JW259" s="20"/>
      <c r="JX259" s="20"/>
      <c r="JY259" s="20"/>
      <c r="JZ259" s="20"/>
      <c r="KA259" s="20"/>
      <c r="KB259" s="20"/>
      <c r="KC259" s="20"/>
      <c r="KD259" s="20"/>
      <c r="KE259" s="20"/>
      <c r="KF259" s="20"/>
      <c r="KG259" s="20"/>
      <c r="KH259" s="20"/>
      <c r="KI259" s="20"/>
      <c r="KJ259" s="20"/>
      <c r="KK259" s="20"/>
      <c r="KL259" s="20"/>
      <c r="KM259" s="20"/>
      <c r="KN259" s="20"/>
      <c r="KO259" s="20"/>
      <c r="KP259" s="20"/>
      <c r="KQ259" s="20"/>
      <c r="KR259" s="20"/>
      <c r="KS259" s="20"/>
      <c r="KT259" s="20"/>
      <c r="KU259" s="20"/>
      <c r="KV259" s="20"/>
      <c r="KW259" s="20"/>
      <c r="KX259" s="20"/>
      <c r="KY259" s="20"/>
      <c r="KZ259" s="20"/>
      <c r="LA259" s="20"/>
      <c r="LB259" s="20"/>
      <c r="LC259" s="20"/>
      <c r="LD259" s="20"/>
      <c r="LE259" s="20"/>
      <c r="LF259" s="20"/>
      <c r="LG259" s="20"/>
      <c r="LH259" s="20"/>
      <c r="LI259" s="20"/>
      <c r="LJ259" s="20"/>
      <c r="LK259" s="20"/>
      <c r="LL259" s="20"/>
      <c r="LM259" s="20"/>
      <c r="LN259" s="20"/>
      <c r="LO259" s="20"/>
      <c r="LP259" s="20"/>
      <c r="LQ259" s="20"/>
      <c r="LR259" s="20"/>
      <c r="LS259" s="20"/>
      <c r="LT259" s="20"/>
      <c r="LU259" s="20"/>
      <c r="LV259" s="20"/>
      <c r="LW259" s="20"/>
      <c r="LX259" s="20"/>
      <c r="LY259" s="20"/>
      <c r="LZ259" s="20"/>
      <c r="MA259" s="20"/>
      <c r="MB259" s="20"/>
      <c r="MC259" s="20"/>
      <c r="MD259" s="20"/>
      <c r="ME259" s="20"/>
      <c r="MF259" s="20"/>
      <c r="MG259" s="20"/>
      <c r="MH259" s="20"/>
      <c r="MI259" s="20"/>
      <c r="MJ259" s="20"/>
      <c r="MK259" s="20"/>
      <c r="ML259" s="20"/>
      <c r="MM259" s="20"/>
      <c r="MN259" s="20"/>
      <c r="MO259" s="20"/>
      <c r="MP259" s="20"/>
      <c r="MQ259" s="20"/>
      <c r="MR259" s="20"/>
      <c r="MS259" s="20"/>
      <c r="MT259" s="20"/>
      <c r="MU259" s="20"/>
      <c r="MV259" s="20"/>
      <c r="MW259" s="20"/>
      <c r="MX259" s="20"/>
      <c r="MY259" s="20"/>
      <c r="MZ259" s="20"/>
      <c r="NA259" s="20"/>
      <c r="NB259" s="20"/>
      <c r="NC259" s="20"/>
      <c r="ND259" s="20"/>
      <c r="NE259" s="20"/>
      <c r="NF259" s="20"/>
      <c r="NG259" s="20"/>
      <c r="NH259" s="20"/>
      <c r="NI259" s="20"/>
      <c r="NJ259" s="20"/>
      <c r="NK259" s="20"/>
      <c r="NL259" s="20"/>
      <c r="NM259" s="20"/>
      <c r="NN259" s="20"/>
      <c r="NO259" s="20"/>
      <c r="NP259" s="20"/>
      <c r="NQ259" s="20"/>
      <c r="NR259" s="20"/>
      <c r="NS259" s="20"/>
      <c r="NT259" s="20"/>
      <c r="NU259" s="20"/>
      <c r="NV259" s="20"/>
      <c r="NW259" s="20"/>
      <c r="NX259" s="20"/>
      <c r="NY259" s="20"/>
      <c r="NZ259" s="20"/>
      <c r="OA259" s="20"/>
      <c r="OB259" s="20"/>
      <c r="OC259" s="20"/>
      <c r="OD259" s="20"/>
      <c r="OE259" s="20"/>
      <c r="OF259" s="20"/>
      <c r="OG259" s="20"/>
      <c r="OH259" s="20"/>
      <c r="OI259" s="20"/>
      <c r="OJ259" s="20"/>
      <c r="OK259" s="20"/>
      <c r="OL259" s="20"/>
      <c r="OM259" s="20"/>
      <c r="ON259" s="20"/>
      <c r="OO259" s="20"/>
      <c r="OP259" s="20"/>
      <c r="OQ259" s="20"/>
      <c r="OR259" s="20"/>
      <c r="OS259" s="20"/>
      <c r="OT259" s="20"/>
      <c r="OU259" s="20"/>
      <c r="OV259" s="20"/>
      <c r="OW259" s="20"/>
      <c r="OX259" s="20"/>
      <c r="OY259" s="20"/>
      <c r="OZ259" s="20"/>
      <c r="PA259" s="20"/>
      <c r="PB259" s="20"/>
      <c r="PC259" s="20"/>
      <c r="PD259" s="20"/>
      <c r="PE259" s="20"/>
      <c r="PF259" s="20"/>
      <c r="PG259" s="20"/>
      <c r="PH259" s="20"/>
      <c r="PI259" s="20"/>
      <c r="PJ259" s="20"/>
      <c r="PK259" s="20"/>
      <c r="PL259" s="20"/>
      <c r="PM259" s="20"/>
      <c r="PN259" s="20"/>
      <c r="PO259" s="20"/>
      <c r="PP259" s="20"/>
      <c r="PQ259" s="20"/>
      <c r="PR259" s="20"/>
      <c r="PS259" s="20"/>
      <c r="PT259" s="20"/>
      <c r="PU259" s="20"/>
      <c r="PV259" s="20"/>
      <c r="PW259" s="20"/>
      <c r="PX259" s="20"/>
      <c r="PY259" s="20"/>
      <c r="PZ259" s="20"/>
      <c r="QA259" s="20"/>
      <c r="QB259" s="20"/>
      <c r="QC259" s="20"/>
      <c r="QD259" s="20"/>
      <c r="QE259" s="20"/>
      <c r="QF259" s="20"/>
      <c r="QG259" s="20"/>
      <c r="QH259" s="20"/>
      <c r="QI259" s="20"/>
      <c r="QJ259" s="20"/>
      <c r="QK259" s="20"/>
      <c r="QL259" s="20"/>
      <c r="QM259" s="20"/>
      <c r="QN259" s="20"/>
      <c r="QO259" s="20"/>
      <c r="QP259" s="20"/>
      <c r="QQ259" s="20"/>
      <c r="QR259" s="20"/>
      <c r="QS259" s="20"/>
      <c r="QT259" s="20"/>
      <c r="QU259" s="20"/>
      <c r="QV259" s="20"/>
      <c r="QW259" s="20"/>
      <c r="QX259" s="20"/>
      <c r="QY259" s="20"/>
      <c r="QZ259" s="20"/>
      <c r="RA259" s="20"/>
      <c r="RB259" s="20"/>
      <c r="RC259" s="20"/>
      <c r="RD259" s="20"/>
      <c r="RE259" s="20"/>
      <c r="RF259" s="20"/>
      <c r="RG259" s="20"/>
      <c r="RH259" s="20"/>
      <c r="RI259" s="20"/>
      <c r="RJ259" s="20"/>
      <c r="RK259" s="20"/>
      <c r="RL259" s="20"/>
      <c r="RM259" s="20"/>
      <c r="RN259" s="20"/>
      <c r="RO259" s="20"/>
      <c r="RP259" s="20"/>
      <c r="RQ259" s="20"/>
      <c r="RR259" s="20"/>
      <c r="RS259" s="20"/>
      <c r="RT259" s="20"/>
      <c r="RU259" s="20"/>
      <c r="RV259" s="20"/>
      <c r="RW259" s="20"/>
      <c r="RX259" s="20"/>
      <c r="RY259" s="20"/>
      <c r="RZ259" s="20"/>
      <c r="SA259" s="20"/>
      <c r="SB259" s="20"/>
      <c r="SC259" s="20"/>
      <c r="SD259" s="20"/>
      <c r="SE259" s="20"/>
      <c r="SF259" s="20"/>
      <c r="SG259" s="20"/>
      <c r="SH259" s="20"/>
      <c r="SI259" s="20"/>
      <c r="SJ259" s="20"/>
      <c r="SK259" s="20"/>
      <c r="SL259" s="20"/>
      <c r="SM259" s="20"/>
      <c r="SN259" s="20"/>
      <c r="SO259" s="20"/>
      <c r="SP259" s="20"/>
      <c r="SQ259" s="20"/>
      <c r="SR259" s="20"/>
      <c r="SS259" s="20"/>
      <c r="ST259" s="20"/>
      <c r="SU259" s="20"/>
      <c r="SV259" s="20"/>
      <c r="SW259" s="20"/>
      <c r="SX259" s="20"/>
      <c r="SY259" s="20"/>
      <c r="SZ259" s="20"/>
      <c r="TA259" s="20"/>
      <c r="TB259" s="20"/>
      <c r="TC259" s="20"/>
      <c r="TD259" s="20"/>
      <c r="TE259" s="20"/>
      <c r="TF259" s="20"/>
      <c r="TG259" s="20"/>
      <c r="TH259" s="20"/>
      <c r="TI259" s="20"/>
      <c r="TJ259" s="20"/>
      <c r="TK259" s="20"/>
      <c r="TL259" s="20"/>
      <c r="TM259" s="20"/>
      <c r="TN259" s="20"/>
      <c r="TO259" s="20"/>
      <c r="TP259" s="20"/>
      <c r="TQ259" s="20"/>
      <c r="TR259" s="20"/>
      <c r="TS259" s="20"/>
      <c r="TT259" s="20"/>
      <c r="TU259" s="20"/>
      <c r="TV259" s="20"/>
      <c r="TW259" s="20"/>
      <c r="TX259" s="20"/>
      <c r="TY259" s="20"/>
      <c r="TZ259" s="20"/>
      <c r="UA259" s="20"/>
      <c r="UB259" s="20"/>
      <c r="UC259" s="20"/>
      <c r="UD259" s="20"/>
      <c r="UE259" s="20"/>
      <c r="UF259" s="20"/>
      <c r="UG259" s="20"/>
      <c r="UH259" s="20"/>
      <c r="UI259" s="20"/>
      <c r="UJ259" s="20"/>
      <c r="UK259" s="20"/>
      <c r="UL259" s="20"/>
      <c r="UM259" s="20"/>
      <c r="UN259" s="20"/>
      <c r="UO259" s="20"/>
      <c r="UP259" s="20"/>
      <c r="UQ259" s="20"/>
      <c r="UR259" s="20"/>
      <c r="US259" s="20"/>
      <c r="UT259" s="20"/>
      <c r="UU259" s="20"/>
      <c r="UV259" s="20"/>
      <c r="UW259" s="20"/>
      <c r="UX259" s="20"/>
      <c r="UY259" s="20"/>
      <c r="UZ259" s="20"/>
      <c r="VA259" s="20"/>
      <c r="VB259" s="20"/>
      <c r="VC259" s="20"/>
      <c r="VD259" s="20"/>
      <c r="VE259" s="20"/>
      <c r="VF259" s="20"/>
      <c r="VG259" s="20"/>
      <c r="VH259" s="20"/>
      <c r="VI259" s="20"/>
      <c r="VJ259" s="20"/>
      <c r="VK259" s="20"/>
      <c r="VL259" s="20"/>
      <c r="VM259" s="20"/>
      <c r="VN259" s="20"/>
      <c r="VO259" s="20"/>
      <c r="VP259" s="20"/>
      <c r="VQ259" s="20"/>
      <c r="VR259" s="20"/>
      <c r="VS259" s="20"/>
      <c r="VT259" s="20"/>
      <c r="VU259" s="20"/>
      <c r="VV259" s="20"/>
      <c r="VW259" s="20"/>
      <c r="VX259" s="20"/>
      <c r="VY259" s="20"/>
      <c r="VZ259" s="20"/>
      <c r="WA259" s="20"/>
      <c r="WB259" s="20"/>
      <c r="WC259" s="20"/>
      <c r="WD259" s="20"/>
      <c r="WE259" s="20"/>
      <c r="WF259" s="20"/>
      <c r="WG259" s="20"/>
      <c r="WH259" s="20"/>
      <c r="WI259" s="20"/>
      <c r="WJ259" s="20"/>
      <c r="WK259" s="20"/>
      <c r="WL259" s="20"/>
      <c r="WM259" s="20"/>
      <c r="WN259" s="20"/>
      <c r="WO259" s="20"/>
      <c r="WP259" s="20"/>
      <c r="WQ259" s="20"/>
      <c r="WR259" s="20"/>
      <c r="WS259" s="20"/>
      <c r="WT259" s="20"/>
      <c r="WU259" s="20"/>
      <c r="WV259" s="20"/>
      <c r="WW259" s="20"/>
      <c r="WX259" s="20"/>
      <c r="WY259" s="20"/>
      <c r="WZ259" s="20"/>
      <c r="XA259" s="20"/>
      <c r="XB259" s="20"/>
      <c r="XC259" s="20"/>
      <c r="XD259" s="20"/>
      <c r="XE259" s="20"/>
      <c r="XF259" s="20"/>
      <c r="XG259" s="20"/>
      <c r="XH259" s="20"/>
      <c r="XI259" s="20"/>
      <c r="XJ259" s="20"/>
      <c r="XK259" s="20"/>
      <c r="XL259" s="20"/>
      <c r="XM259" s="20"/>
      <c r="XN259" s="20"/>
      <c r="XO259" s="20"/>
      <c r="XP259" s="20"/>
      <c r="XQ259" s="20"/>
      <c r="XR259" s="20"/>
      <c r="XS259" s="20"/>
      <c r="XT259" s="20"/>
      <c r="XU259" s="20"/>
      <c r="XV259" s="20"/>
      <c r="XW259" s="20"/>
      <c r="XX259" s="20"/>
      <c r="XY259" s="20"/>
      <c r="XZ259" s="20"/>
      <c r="YA259" s="20"/>
      <c r="YB259" s="20"/>
      <c r="YC259" s="20"/>
      <c r="YD259" s="20"/>
      <c r="YE259" s="20"/>
      <c r="YF259" s="20"/>
      <c r="YG259" s="20"/>
      <c r="YH259" s="20"/>
      <c r="YI259" s="20"/>
      <c r="YJ259" s="20"/>
      <c r="YK259" s="20"/>
      <c r="YL259" s="20"/>
      <c r="YM259" s="20"/>
      <c r="YN259" s="20"/>
      <c r="YO259" s="20"/>
      <c r="YP259" s="20"/>
      <c r="YQ259" s="20"/>
      <c r="YR259" s="20"/>
      <c r="YS259" s="20"/>
      <c r="YT259" s="20"/>
      <c r="YU259" s="20"/>
      <c r="YV259" s="20"/>
      <c r="YW259" s="20"/>
      <c r="YX259" s="20"/>
      <c r="YY259" s="20"/>
      <c r="YZ259" s="20"/>
      <c r="ZA259" s="20"/>
      <c r="ZB259" s="20"/>
      <c r="ZC259" s="20"/>
      <c r="ZD259" s="20"/>
      <c r="ZE259" s="20"/>
      <c r="ZF259" s="20"/>
      <c r="ZG259" s="20"/>
      <c r="ZH259" s="20"/>
      <c r="ZI259" s="20"/>
      <c r="ZJ259" s="20"/>
      <c r="ZK259" s="20"/>
      <c r="ZL259" s="20"/>
      <c r="ZM259" s="20"/>
      <c r="ZN259" s="20"/>
      <c r="ZO259" s="20"/>
      <c r="ZP259" s="20"/>
      <c r="ZQ259" s="20"/>
      <c r="ZR259" s="20"/>
      <c r="ZS259" s="20"/>
      <c r="ZT259" s="20"/>
      <c r="ZU259" s="20"/>
      <c r="ZV259" s="20"/>
      <c r="ZW259" s="20"/>
      <c r="ZX259" s="20"/>
      <c r="ZY259" s="20"/>
      <c r="ZZ259" s="20"/>
      <c r="AAA259" s="20"/>
      <c r="AAB259" s="20"/>
      <c r="AAC259" s="20"/>
      <c r="AAD259" s="20"/>
      <c r="AAE259" s="20"/>
      <c r="AAF259" s="20"/>
      <c r="AAG259" s="20"/>
      <c r="AAH259" s="20"/>
      <c r="AAI259" s="20"/>
      <c r="AAJ259" s="20"/>
      <c r="AAK259" s="20"/>
      <c r="AAL259" s="20"/>
      <c r="AAM259" s="20"/>
      <c r="AAN259" s="20"/>
      <c r="AAO259" s="20"/>
      <c r="AAP259" s="20"/>
      <c r="AAQ259" s="20"/>
      <c r="AAR259" s="20"/>
      <c r="AAS259" s="20"/>
      <c r="AAT259" s="20"/>
      <c r="AAU259" s="20"/>
      <c r="AAV259" s="20"/>
      <c r="AAW259" s="20"/>
      <c r="AAX259" s="20"/>
      <c r="AAY259" s="20"/>
      <c r="AAZ259" s="20"/>
      <c r="ABA259" s="20"/>
      <c r="ABB259" s="20"/>
      <c r="ABC259" s="19"/>
    </row>
    <row r="260" spans="1:731" ht="30" customHeight="1" x14ac:dyDescent="0.2">
      <c r="A260" s="80" t="s">
        <v>95</v>
      </c>
      <c r="B260" s="82" t="s">
        <v>160</v>
      </c>
      <c r="C260" s="82">
        <v>60</v>
      </c>
      <c r="D260" s="83">
        <v>0</v>
      </c>
      <c r="E260" s="83">
        <v>60</v>
      </c>
      <c r="F260" s="83">
        <v>0</v>
      </c>
      <c r="G260" s="82">
        <v>0</v>
      </c>
      <c r="H260" s="83">
        <v>0</v>
      </c>
      <c r="I260" s="79"/>
      <c r="J260" s="78"/>
      <c r="K260" s="78"/>
      <c r="L260" s="78"/>
      <c r="M260" s="78"/>
      <c r="N260" s="78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  <c r="JP260" s="20"/>
      <c r="JQ260" s="20"/>
      <c r="JR260" s="20"/>
      <c r="JS260" s="20"/>
      <c r="JT260" s="20"/>
      <c r="JU260" s="20"/>
      <c r="JV260" s="20"/>
      <c r="JW260" s="20"/>
      <c r="JX260" s="20"/>
      <c r="JY260" s="20"/>
      <c r="JZ260" s="20"/>
      <c r="KA260" s="20"/>
      <c r="KB260" s="20"/>
      <c r="KC260" s="20"/>
      <c r="KD260" s="20"/>
      <c r="KE260" s="20"/>
      <c r="KF260" s="20"/>
      <c r="KG260" s="20"/>
      <c r="KH260" s="20"/>
      <c r="KI260" s="20"/>
      <c r="KJ260" s="20"/>
      <c r="KK260" s="20"/>
      <c r="KL260" s="20"/>
      <c r="KM260" s="20"/>
      <c r="KN260" s="20"/>
      <c r="KO260" s="20"/>
      <c r="KP260" s="20"/>
      <c r="KQ260" s="20"/>
      <c r="KR260" s="20"/>
      <c r="KS260" s="20"/>
      <c r="KT260" s="20"/>
      <c r="KU260" s="20"/>
      <c r="KV260" s="20"/>
      <c r="KW260" s="20"/>
      <c r="KX260" s="20"/>
      <c r="KY260" s="20"/>
      <c r="KZ260" s="20"/>
      <c r="LA260" s="20"/>
      <c r="LB260" s="20"/>
      <c r="LC260" s="20"/>
      <c r="LD260" s="20"/>
      <c r="LE260" s="20"/>
      <c r="LF260" s="20"/>
      <c r="LG260" s="20"/>
      <c r="LH260" s="20"/>
      <c r="LI260" s="20"/>
      <c r="LJ260" s="20"/>
      <c r="LK260" s="20"/>
      <c r="LL260" s="20"/>
      <c r="LM260" s="20"/>
      <c r="LN260" s="20"/>
      <c r="LO260" s="20"/>
      <c r="LP260" s="20"/>
      <c r="LQ260" s="20"/>
      <c r="LR260" s="20"/>
      <c r="LS260" s="20"/>
      <c r="LT260" s="20"/>
      <c r="LU260" s="20"/>
      <c r="LV260" s="20"/>
      <c r="LW260" s="20"/>
      <c r="LX260" s="20"/>
      <c r="LY260" s="20"/>
      <c r="LZ260" s="20"/>
      <c r="MA260" s="20"/>
      <c r="MB260" s="20"/>
      <c r="MC260" s="20"/>
      <c r="MD260" s="20"/>
      <c r="ME260" s="20"/>
      <c r="MF260" s="20"/>
      <c r="MG260" s="20"/>
      <c r="MH260" s="20"/>
      <c r="MI260" s="20"/>
      <c r="MJ260" s="20"/>
      <c r="MK260" s="20"/>
      <c r="ML260" s="20"/>
      <c r="MM260" s="20"/>
      <c r="MN260" s="20"/>
      <c r="MO260" s="20"/>
      <c r="MP260" s="20"/>
      <c r="MQ260" s="20"/>
      <c r="MR260" s="20"/>
      <c r="MS260" s="20"/>
      <c r="MT260" s="20"/>
      <c r="MU260" s="20"/>
      <c r="MV260" s="20"/>
      <c r="MW260" s="20"/>
      <c r="MX260" s="20"/>
      <c r="MY260" s="20"/>
      <c r="MZ260" s="20"/>
      <c r="NA260" s="20"/>
      <c r="NB260" s="20"/>
      <c r="NC260" s="20"/>
      <c r="ND260" s="20"/>
      <c r="NE260" s="20"/>
      <c r="NF260" s="20"/>
      <c r="NG260" s="20"/>
      <c r="NH260" s="20"/>
      <c r="NI260" s="20"/>
      <c r="NJ260" s="20"/>
      <c r="NK260" s="20"/>
      <c r="NL260" s="20"/>
      <c r="NM260" s="20"/>
      <c r="NN260" s="20"/>
      <c r="NO260" s="20"/>
      <c r="NP260" s="20"/>
      <c r="NQ260" s="20"/>
      <c r="NR260" s="20"/>
      <c r="NS260" s="20"/>
      <c r="NT260" s="20"/>
      <c r="NU260" s="20"/>
      <c r="NV260" s="20"/>
      <c r="NW260" s="20"/>
      <c r="NX260" s="20"/>
      <c r="NY260" s="20"/>
      <c r="NZ260" s="20"/>
      <c r="OA260" s="20"/>
      <c r="OB260" s="20"/>
      <c r="OC260" s="20"/>
      <c r="OD260" s="20"/>
      <c r="OE260" s="20"/>
      <c r="OF260" s="20"/>
      <c r="OG260" s="20"/>
      <c r="OH260" s="20"/>
      <c r="OI260" s="20"/>
      <c r="OJ260" s="20"/>
      <c r="OK260" s="20"/>
      <c r="OL260" s="20"/>
      <c r="OM260" s="20"/>
      <c r="ON260" s="20"/>
      <c r="OO260" s="20"/>
      <c r="OP260" s="20"/>
      <c r="OQ260" s="20"/>
      <c r="OR260" s="20"/>
      <c r="OS260" s="20"/>
      <c r="OT260" s="20"/>
      <c r="OU260" s="20"/>
      <c r="OV260" s="20"/>
      <c r="OW260" s="20"/>
      <c r="OX260" s="20"/>
      <c r="OY260" s="20"/>
      <c r="OZ260" s="20"/>
      <c r="PA260" s="20"/>
      <c r="PB260" s="20"/>
      <c r="PC260" s="20"/>
      <c r="PD260" s="20"/>
      <c r="PE260" s="20"/>
      <c r="PF260" s="20"/>
      <c r="PG260" s="20"/>
      <c r="PH260" s="20"/>
      <c r="PI260" s="20"/>
      <c r="PJ260" s="20"/>
      <c r="PK260" s="20"/>
      <c r="PL260" s="20"/>
      <c r="PM260" s="20"/>
      <c r="PN260" s="20"/>
      <c r="PO260" s="20"/>
      <c r="PP260" s="20"/>
      <c r="PQ260" s="20"/>
      <c r="PR260" s="20"/>
      <c r="PS260" s="20"/>
      <c r="PT260" s="20"/>
      <c r="PU260" s="20"/>
      <c r="PV260" s="20"/>
      <c r="PW260" s="20"/>
      <c r="PX260" s="20"/>
      <c r="PY260" s="20"/>
      <c r="PZ260" s="20"/>
      <c r="QA260" s="20"/>
      <c r="QB260" s="20"/>
      <c r="QC260" s="20"/>
      <c r="QD260" s="20"/>
      <c r="QE260" s="20"/>
      <c r="QF260" s="20"/>
      <c r="QG260" s="20"/>
      <c r="QH260" s="20"/>
      <c r="QI260" s="20"/>
      <c r="QJ260" s="20"/>
      <c r="QK260" s="20"/>
      <c r="QL260" s="20"/>
      <c r="QM260" s="20"/>
      <c r="QN260" s="20"/>
      <c r="QO260" s="20"/>
      <c r="QP260" s="20"/>
      <c r="QQ260" s="20"/>
      <c r="QR260" s="20"/>
      <c r="QS260" s="20"/>
      <c r="QT260" s="20"/>
      <c r="QU260" s="20"/>
      <c r="QV260" s="20"/>
      <c r="QW260" s="20"/>
      <c r="QX260" s="20"/>
      <c r="QY260" s="20"/>
      <c r="QZ260" s="20"/>
      <c r="RA260" s="20"/>
      <c r="RB260" s="20"/>
      <c r="RC260" s="20"/>
      <c r="RD260" s="20"/>
      <c r="RE260" s="20"/>
      <c r="RF260" s="20"/>
      <c r="RG260" s="20"/>
      <c r="RH260" s="20"/>
      <c r="RI260" s="20"/>
      <c r="RJ260" s="20"/>
      <c r="RK260" s="20"/>
      <c r="RL260" s="20"/>
      <c r="RM260" s="20"/>
      <c r="RN260" s="20"/>
      <c r="RO260" s="20"/>
      <c r="RP260" s="20"/>
      <c r="RQ260" s="20"/>
      <c r="RR260" s="20"/>
      <c r="RS260" s="20"/>
      <c r="RT260" s="20"/>
      <c r="RU260" s="20"/>
      <c r="RV260" s="20"/>
      <c r="RW260" s="20"/>
      <c r="RX260" s="20"/>
      <c r="RY260" s="20"/>
      <c r="RZ260" s="20"/>
      <c r="SA260" s="20"/>
      <c r="SB260" s="20"/>
      <c r="SC260" s="20"/>
      <c r="SD260" s="20"/>
      <c r="SE260" s="20"/>
      <c r="SF260" s="20"/>
      <c r="SG260" s="20"/>
      <c r="SH260" s="20"/>
      <c r="SI260" s="20"/>
      <c r="SJ260" s="20"/>
      <c r="SK260" s="20"/>
      <c r="SL260" s="20"/>
      <c r="SM260" s="20"/>
      <c r="SN260" s="20"/>
      <c r="SO260" s="20"/>
      <c r="SP260" s="20"/>
      <c r="SQ260" s="20"/>
      <c r="SR260" s="20"/>
      <c r="SS260" s="20"/>
      <c r="ST260" s="20"/>
      <c r="SU260" s="20"/>
      <c r="SV260" s="20"/>
      <c r="SW260" s="20"/>
      <c r="SX260" s="20"/>
      <c r="SY260" s="20"/>
      <c r="SZ260" s="20"/>
      <c r="TA260" s="20"/>
      <c r="TB260" s="20"/>
      <c r="TC260" s="20"/>
      <c r="TD260" s="20"/>
      <c r="TE260" s="20"/>
      <c r="TF260" s="20"/>
      <c r="TG260" s="20"/>
      <c r="TH260" s="20"/>
      <c r="TI260" s="20"/>
      <c r="TJ260" s="20"/>
      <c r="TK260" s="20"/>
      <c r="TL260" s="20"/>
      <c r="TM260" s="20"/>
      <c r="TN260" s="20"/>
      <c r="TO260" s="20"/>
      <c r="TP260" s="20"/>
      <c r="TQ260" s="20"/>
      <c r="TR260" s="20"/>
      <c r="TS260" s="20"/>
      <c r="TT260" s="20"/>
      <c r="TU260" s="20"/>
      <c r="TV260" s="20"/>
      <c r="TW260" s="20"/>
      <c r="TX260" s="20"/>
      <c r="TY260" s="20"/>
      <c r="TZ260" s="20"/>
      <c r="UA260" s="20"/>
      <c r="UB260" s="20"/>
      <c r="UC260" s="20"/>
      <c r="UD260" s="20"/>
      <c r="UE260" s="20"/>
      <c r="UF260" s="20"/>
      <c r="UG260" s="20"/>
      <c r="UH260" s="20"/>
      <c r="UI260" s="20"/>
      <c r="UJ260" s="20"/>
      <c r="UK260" s="20"/>
      <c r="UL260" s="20"/>
      <c r="UM260" s="20"/>
      <c r="UN260" s="20"/>
      <c r="UO260" s="20"/>
      <c r="UP260" s="20"/>
      <c r="UQ260" s="20"/>
      <c r="UR260" s="20"/>
      <c r="US260" s="20"/>
      <c r="UT260" s="20"/>
      <c r="UU260" s="20"/>
      <c r="UV260" s="20"/>
      <c r="UW260" s="20"/>
      <c r="UX260" s="20"/>
      <c r="UY260" s="20"/>
      <c r="UZ260" s="20"/>
      <c r="VA260" s="20"/>
      <c r="VB260" s="20"/>
      <c r="VC260" s="20"/>
      <c r="VD260" s="20"/>
      <c r="VE260" s="20"/>
      <c r="VF260" s="20"/>
      <c r="VG260" s="20"/>
      <c r="VH260" s="20"/>
      <c r="VI260" s="20"/>
      <c r="VJ260" s="20"/>
      <c r="VK260" s="20"/>
      <c r="VL260" s="20"/>
      <c r="VM260" s="20"/>
      <c r="VN260" s="20"/>
      <c r="VO260" s="20"/>
      <c r="VP260" s="20"/>
      <c r="VQ260" s="20"/>
      <c r="VR260" s="20"/>
      <c r="VS260" s="20"/>
      <c r="VT260" s="20"/>
      <c r="VU260" s="20"/>
      <c r="VV260" s="20"/>
      <c r="VW260" s="20"/>
      <c r="VX260" s="20"/>
      <c r="VY260" s="20"/>
      <c r="VZ260" s="20"/>
      <c r="WA260" s="20"/>
      <c r="WB260" s="20"/>
      <c r="WC260" s="20"/>
      <c r="WD260" s="20"/>
      <c r="WE260" s="20"/>
      <c r="WF260" s="20"/>
      <c r="WG260" s="20"/>
      <c r="WH260" s="20"/>
      <c r="WI260" s="20"/>
      <c r="WJ260" s="20"/>
      <c r="WK260" s="20"/>
      <c r="WL260" s="20"/>
      <c r="WM260" s="20"/>
      <c r="WN260" s="20"/>
      <c r="WO260" s="20"/>
      <c r="WP260" s="20"/>
      <c r="WQ260" s="20"/>
      <c r="WR260" s="20"/>
      <c r="WS260" s="20"/>
      <c r="WT260" s="20"/>
      <c r="WU260" s="20"/>
      <c r="WV260" s="20"/>
      <c r="WW260" s="20"/>
      <c r="WX260" s="20"/>
      <c r="WY260" s="20"/>
      <c r="WZ260" s="20"/>
      <c r="XA260" s="20"/>
      <c r="XB260" s="20"/>
      <c r="XC260" s="20"/>
      <c r="XD260" s="20"/>
      <c r="XE260" s="20"/>
      <c r="XF260" s="20"/>
      <c r="XG260" s="20"/>
      <c r="XH260" s="20"/>
      <c r="XI260" s="20"/>
      <c r="XJ260" s="20"/>
      <c r="XK260" s="20"/>
      <c r="XL260" s="20"/>
      <c r="XM260" s="20"/>
      <c r="XN260" s="20"/>
      <c r="XO260" s="20"/>
      <c r="XP260" s="20"/>
      <c r="XQ260" s="20"/>
      <c r="XR260" s="20"/>
      <c r="XS260" s="20"/>
      <c r="XT260" s="20"/>
      <c r="XU260" s="20"/>
      <c r="XV260" s="20"/>
      <c r="XW260" s="20"/>
      <c r="XX260" s="20"/>
      <c r="XY260" s="20"/>
      <c r="XZ260" s="20"/>
      <c r="YA260" s="20"/>
      <c r="YB260" s="20"/>
      <c r="YC260" s="20"/>
      <c r="YD260" s="20"/>
      <c r="YE260" s="20"/>
      <c r="YF260" s="20"/>
      <c r="YG260" s="20"/>
      <c r="YH260" s="20"/>
      <c r="YI260" s="20"/>
      <c r="YJ260" s="20"/>
      <c r="YK260" s="20"/>
      <c r="YL260" s="20"/>
      <c r="YM260" s="20"/>
      <c r="YN260" s="20"/>
      <c r="YO260" s="20"/>
      <c r="YP260" s="20"/>
      <c r="YQ260" s="20"/>
      <c r="YR260" s="20"/>
      <c r="YS260" s="20"/>
      <c r="YT260" s="20"/>
      <c r="YU260" s="20"/>
      <c r="YV260" s="20"/>
      <c r="YW260" s="20"/>
      <c r="YX260" s="20"/>
      <c r="YY260" s="20"/>
      <c r="YZ260" s="20"/>
      <c r="ZA260" s="20"/>
      <c r="ZB260" s="20"/>
      <c r="ZC260" s="20"/>
      <c r="ZD260" s="20"/>
      <c r="ZE260" s="20"/>
      <c r="ZF260" s="20"/>
      <c r="ZG260" s="20"/>
      <c r="ZH260" s="20"/>
      <c r="ZI260" s="20"/>
      <c r="ZJ260" s="20"/>
      <c r="ZK260" s="20"/>
      <c r="ZL260" s="20"/>
      <c r="ZM260" s="20"/>
      <c r="ZN260" s="20"/>
      <c r="ZO260" s="20"/>
      <c r="ZP260" s="20"/>
      <c r="ZQ260" s="20"/>
      <c r="ZR260" s="20"/>
      <c r="ZS260" s="20"/>
      <c r="ZT260" s="20"/>
      <c r="ZU260" s="20"/>
      <c r="ZV260" s="20"/>
      <c r="ZW260" s="20"/>
      <c r="ZX260" s="20"/>
      <c r="ZY260" s="20"/>
      <c r="ZZ260" s="20"/>
      <c r="AAA260" s="20"/>
      <c r="AAB260" s="20"/>
      <c r="AAC260" s="20"/>
      <c r="AAD260" s="20"/>
      <c r="AAE260" s="20"/>
      <c r="AAF260" s="20"/>
      <c r="AAG260" s="20"/>
      <c r="AAH260" s="20"/>
      <c r="AAI260" s="20"/>
      <c r="AAJ260" s="20"/>
      <c r="AAK260" s="20"/>
      <c r="AAL260" s="20"/>
      <c r="AAM260" s="20"/>
      <c r="AAN260" s="20"/>
      <c r="AAO260" s="20"/>
      <c r="AAP260" s="20"/>
      <c r="AAQ260" s="20"/>
      <c r="AAR260" s="20"/>
      <c r="AAS260" s="20"/>
      <c r="AAT260" s="20"/>
      <c r="AAU260" s="20"/>
      <c r="AAV260" s="20"/>
      <c r="AAW260" s="20"/>
      <c r="AAX260" s="20"/>
      <c r="AAY260" s="20"/>
      <c r="AAZ260" s="20"/>
      <c r="ABA260" s="20"/>
      <c r="ABB260" s="20"/>
    </row>
    <row r="261" spans="1:731" x14ac:dyDescent="0.2">
      <c r="A261" s="36" t="s">
        <v>97</v>
      </c>
      <c r="B261" s="86"/>
      <c r="C261" s="86">
        <f>C260</f>
        <v>60</v>
      </c>
      <c r="D261" s="86">
        <f t="shared" ref="D261:H262" si="57">D260</f>
        <v>0</v>
      </c>
      <c r="E261" s="86">
        <f t="shared" si="57"/>
        <v>60</v>
      </c>
      <c r="F261" s="86">
        <f t="shared" si="57"/>
        <v>0</v>
      </c>
      <c r="G261" s="86">
        <f t="shared" si="57"/>
        <v>0</v>
      </c>
      <c r="H261" s="86">
        <f t="shared" si="57"/>
        <v>0</v>
      </c>
      <c r="I261" s="116"/>
      <c r="J261" s="111"/>
      <c r="K261" s="111"/>
      <c r="L261" s="111"/>
      <c r="M261" s="111"/>
      <c r="N261" s="111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  <c r="JP261" s="20"/>
      <c r="JQ261" s="20"/>
      <c r="JR261" s="20"/>
      <c r="JS261" s="20"/>
      <c r="JT261" s="20"/>
      <c r="JU261" s="20"/>
      <c r="JV261" s="20"/>
      <c r="JW261" s="20"/>
      <c r="JX261" s="20"/>
      <c r="JY261" s="20"/>
      <c r="JZ261" s="20"/>
      <c r="KA261" s="20"/>
      <c r="KB261" s="20"/>
      <c r="KC261" s="20"/>
      <c r="KD261" s="20"/>
      <c r="KE261" s="20"/>
      <c r="KF261" s="20"/>
      <c r="KG261" s="20"/>
      <c r="KH261" s="20"/>
      <c r="KI261" s="20"/>
      <c r="KJ261" s="20"/>
      <c r="KK261" s="20"/>
      <c r="KL261" s="20"/>
      <c r="KM261" s="20"/>
      <c r="KN261" s="20"/>
      <c r="KO261" s="20"/>
      <c r="KP261" s="20"/>
      <c r="KQ261" s="20"/>
      <c r="KR261" s="20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20"/>
      <c r="LK261" s="20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20"/>
      <c r="MD261" s="20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0"/>
      <c r="MW261" s="20"/>
      <c r="MX261" s="20"/>
      <c r="MY261" s="20"/>
      <c r="MZ261" s="20"/>
      <c r="NA261" s="20"/>
      <c r="NB261" s="20"/>
      <c r="NC261" s="20"/>
      <c r="ND261" s="20"/>
      <c r="NE261" s="20"/>
      <c r="NF261" s="20"/>
      <c r="NG261" s="20"/>
      <c r="NH261" s="20"/>
      <c r="NI261" s="20"/>
      <c r="NJ261" s="20"/>
      <c r="NK261" s="20"/>
      <c r="NL261" s="20"/>
      <c r="NM261" s="20"/>
      <c r="NN261" s="20"/>
      <c r="NO261" s="20"/>
      <c r="NP261" s="20"/>
      <c r="NQ261" s="20"/>
      <c r="NR261" s="20"/>
      <c r="NS261" s="20"/>
      <c r="NT261" s="20"/>
      <c r="NU261" s="20"/>
      <c r="NV261" s="20"/>
      <c r="NW261" s="20"/>
      <c r="NX261" s="20"/>
      <c r="NY261" s="20"/>
      <c r="NZ261" s="20"/>
      <c r="OA261" s="20"/>
      <c r="OB261" s="20"/>
      <c r="OC261" s="20"/>
      <c r="OD261" s="20"/>
      <c r="OE261" s="20"/>
      <c r="OF261" s="20"/>
      <c r="OG261" s="20"/>
      <c r="OH261" s="20"/>
      <c r="OI261" s="20"/>
      <c r="OJ261" s="20"/>
      <c r="OK261" s="20"/>
      <c r="OL261" s="20"/>
      <c r="OM261" s="20"/>
      <c r="ON261" s="20"/>
      <c r="OO261" s="20"/>
      <c r="OP261" s="20"/>
      <c r="OQ261" s="20"/>
      <c r="OR261" s="20"/>
      <c r="OS261" s="20"/>
      <c r="OT261" s="20"/>
      <c r="OU261" s="20"/>
      <c r="OV261" s="20"/>
      <c r="OW261" s="20"/>
      <c r="OX261" s="20"/>
      <c r="OY261" s="20"/>
      <c r="OZ261" s="20"/>
      <c r="PA261" s="20"/>
      <c r="PB261" s="20"/>
      <c r="PC261" s="20"/>
      <c r="PD261" s="20"/>
      <c r="PE261" s="20"/>
      <c r="PF261" s="20"/>
      <c r="PG261" s="20"/>
      <c r="PH261" s="20"/>
      <c r="PI261" s="20"/>
      <c r="PJ261" s="20"/>
      <c r="PK261" s="20"/>
      <c r="PL261" s="20"/>
      <c r="PM261" s="20"/>
      <c r="PN261" s="20"/>
      <c r="PO261" s="20"/>
      <c r="PP261" s="20"/>
      <c r="PQ261" s="20"/>
      <c r="PR261" s="20"/>
      <c r="PS261" s="20"/>
      <c r="PT261" s="20"/>
      <c r="PU261" s="20"/>
      <c r="PV261" s="20"/>
      <c r="PW261" s="20"/>
      <c r="PX261" s="20"/>
      <c r="PY261" s="20"/>
      <c r="PZ261" s="20"/>
      <c r="QA261" s="20"/>
      <c r="QB261" s="20"/>
      <c r="QC261" s="20"/>
      <c r="QD261" s="20"/>
      <c r="QE261" s="20"/>
      <c r="QF261" s="20"/>
      <c r="QG261" s="20"/>
      <c r="QH261" s="20"/>
      <c r="QI261" s="20"/>
      <c r="QJ261" s="20"/>
      <c r="QK261" s="20"/>
      <c r="QL261" s="20"/>
      <c r="QM261" s="20"/>
      <c r="QN261" s="20"/>
      <c r="QO261" s="20"/>
      <c r="QP261" s="20"/>
      <c r="QQ261" s="20"/>
      <c r="QR261" s="20"/>
      <c r="QS261" s="20"/>
      <c r="QT261" s="20"/>
      <c r="QU261" s="20"/>
      <c r="QV261" s="20"/>
      <c r="QW261" s="20"/>
      <c r="QX261" s="20"/>
      <c r="QY261" s="20"/>
      <c r="QZ261" s="20"/>
      <c r="RA261" s="20"/>
      <c r="RB261" s="20"/>
      <c r="RC261" s="20"/>
      <c r="RD261" s="20"/>
      <c r="RE261" s="20"/>
      <c r="RF261" s="20"/>
      <c r="RG261" s="20"/>
      <c r="RH261" s="20"/>
      <c r="RI261" s="20"/>
      <c r="RJ261" s="20"/>
      <c r="RK261" s="20"/>
      <c r="RL261" s="20"/>
      <c r="RM261" s="20"/>
      <c r="RN261" s="20"/>
      <c r="RO261" s="20"/>
      <c r="RP261" s="20"/>
      <c r="RQ261" s="20"/>
      <c r="RR261" s="20"/>
      <c r="RS261" s="20"/>
      <c r="RT261" s="20"/>
      <c r="RU261" s="20"/>
      <c r="RV261" s="20"/>
      <c r="RW261" s="20"/>
      <c r="RX261" s="20"/>
      <c r="RY261" s="20"/>
      <c r="RZ261" s="20"/>
      <c r="SA261" s="20"/>
      <c r="SB261" s="20"/>
      <c r="SC261" s="20"/>
      <c r="SD261" s="20"/>
      <c r="SE261" s="20"/>
      <c r="SF261" s="20"/>
      <c r="SG261" s="20"/>
      <c r="SH261" s="20"/>
      <c r="SI261" s="20"/>
      <c r="SJ261" s="20"/>
      <c r="SK261" s="20"/>
      <c r="SL261" s="20"/>
      <c r="SM261" s="20"/>
      <c r="SN261" s="20"/>
      <c r="SO261" s="20"/>
      <c r="SP261" s="20"/>
      <c r="SQ261" s="20"/>
      <c r="SR261" s="20"/>
      <c r="SS261" s="20"/>
      <c r="ST261" s="20"/>
      <c r="SU261" s="20"/>
      <c r="SV261" s="20"/>
      <c r="SW261" s="20"/>
      <c r="SX261" s="20"/>
      <c r="SY261" s="20"/>
      <c r="SZ261" s="20"/>
      <c r="TA261" s="20"/>
      <c r="TB261" s="20"/>
      <c r="TC261" s="20"/>
      <c r="TD261" s="20"/>
      <c r="TE261" s="20"/>
      <c r="TF261" s="20"/>
      <c r="TG261" s="20"/>
      <c r="TH261" s="20"/>
      <c r="TI261" s="20"/>
      <c r="TJ261" s="20"/>
      <c r="TK261" s="20"/>
      <c r="TL261" s="20"/>
      <c r="TM261" s="20"/>
      <c r="TN261" s="20"/>
      <c r="TO261" s="20"/>
      <c r="TP261" s="20"/>
      <c r="TQ261" s="20"/>
      <c r="TR261" s="20"/>
      <c r="TS261" s="20"/>
      <c r="TT261" s="20"/>
      <c r="TU261" s="20"/>
      <c r="TV261" s="20"/>
      <c r="TW261" s="20"/>
      <c r="TX261" s="20"/>
      <c r="TY261" s="20"/>
      <c r="TZ261" s="20"/>
      <c r="UA261" s="20"/>
      <c r="UB261" s="20"/>
      <c r="UC261" s="20"/>
      <c r="UD261" s="20"/>
      <c r="UE261" s="20"/>
      <c r="UF261" s="20"/>
      <c r="UG261" s="20"/>
      <c r="UH261" s="20"/>
      <c r="UI261" s="20"/>
      <c r="UJ261" s="20"/>
      <c r="UK261" s="20"/>
      <c r="UL261" s="20"/>
      <c r="UM261" s="20"/>
      <c r="UN261" s="20"/>
      <c r="UO261" s="20"/>
      <c r="UP261" s="20"/>
      <c r="UQ261" s="20"/>
      <c r="UR261" s="20"/>
      <c r="US261" s="20"/>
      <c r="UT261" s="20"/>
      <c r="UU261" s="20"/>
      <c r="UV261" s="20"/>
      <c r="UW261" s="20"/>
      <c r="UX261" s="20"/>
      <c r="UY261" s="20"/>
      <c r="UZ261" s="20"/>
      <c r="VA261" s="20"/>
      <c r="VB261" s="20"/>
      <c r="VC261" s="20"/>
      <c r="VD261" s="20"/>
      <c r="VE261" s="20"/>
      <c r="VF261" s="20"/>
      <c r="VG261" s="20"/>
      <c r="VH261" s="20"/>
      <c r="VI261" s="20"/>
      <c r="VJ261" s="20"/>
      <c r="VK261" s="20"/>
      <c r="VL261" s="20"/>
      <c r="VM261" s="20"/>
      <c r="VN261" s="20"/>
      <c r="VO261" s="20"/>
      <c r="VP261" s="20"/>
      <c r="VQ261" s="20"/>
      <c r="VR261" s="20"/>
      <c r="VS261" s="20"/>
      <c r="VT261" s="20"/>
      <c r="VU261" s="20"/>
      <c r="VV261" s="20"/>
      <c r="VW261" s="20"/>
      <c r="VX261" s="20"/>
      <c r="VY261" s="20"/>
      <c r="VZ261" s="20"/>
      <c r="WA261" s="20"/>
      <c r="WB261" s="20"/>
      <c r="WC261" s="20"/>
      <c r="WD261" s="20"/>
      <c r="WE261" s="20"/>
      <c r="WF261" s="20"/>
      <c r="WG261" s="20"/>
      <c r="WH261" s="20"/>
      <c r="WI261" s="20"/>
      <c r="WJ261" s="20"/>
      <c r="WK261" s="20"/>
      <c r="WL261" s="20"/>
      <c r="WM261" s="20"/>
      <c r="WN261" s="20"/>
      <c r="WO261" s="20"/>
      <c r="WP261" s="20"/>
      <c r="WQ261" s="20"/>
      <c r="WR261" s="20"/>
      <c r="WS261" s="20"/>
      <c r="WT261" s="20"/>
      <c r="WU261" s="20"/>
      <c r="WV261" s="20"/>
      <c r="WW261" s="20"/>
      <c r="WX261" s="20"/>
      <c r="WY261" s="20"/>
      <c r="WZ261" s="20"/>
      <c r="XA261" s="20"/>
      <c r="XB261" s="20"/>
      <c r="XC261" s="20"/>
      <c r="XD261" s="20"/>
      <c r="XE261" s="20"/>
      <c r="XF261" s="20"/>
      <c r="XG261" s="20"/>
      <c r="XH261" s="20"/>
      <c r="XI261" s="20"/>
      <c r="XJ261" s="20"/>
      <c r="XK261" s="20"/>
      <c r="XL261" s="20"/>
      <c r="XM261" s="20"/>
      <c r="XN261" s="20"/>
      <c r="XO261" s="20"/>
      <c r="XP261" s="20"/>
      <c r="XQ261" s="20"/>
      <c r="XR261" s="20"/>
      <c r="XS261" s="20"/>
      <c r="XT261" s="20"/>
      <c r="XU261" s="20"/>
      <c r="XV261" s="20"/>
      <c r="XW261" s="20"/>
      <c r="XX261" s="20"/>
      <c r="XY261" s="20"/>
      <c r="XZ261" s="20"/>
      <c r="YA261" s="20"/>
      <c r="YB261" s="20"/>
      <c r="YC261" s="20"/>
      <c r="YD261" s="20"/>
      <c r="YE261" s="20"/>
      <c r="YF261" s="20"/>
      <c r="YG261" s="20"/>
      <c r="YH261" s="20"/>
      <c r="YI261" s="20"/>
      <c r="YJ261" s="20"/>
      <c r="YK261" s="20"/>
      <c r="YL261" s="20"/>
      <c r="YM261" s="20"/>
      <c r="YN261" s="20"/>
      <c r="YO261" s="20"/>
      <c r="YP261" s="20"/>
      <c r="YQ261" s="20"/>
      <c r="YR261" s="20"/>
      <c r="YS261" s="20"/>
      <c r="YT261" s="20"/>
      <c r="YU261" s="20"/>
      <c r="YV261" s="20"/>
      <c r="YW261" s="20"/>
      <c r="YX261" s="20"/>
      <c r="YY261" s="20"/>
      <c r="YZ261" s="20"/>
      <c r="ZA261" s="20"/>
      <c r="ZB261" s="20"/>
      <c r="ZC261" s="20"/>
      <c r="ZD261" s="20"/>
      <c r="ZE261" s="20"/>
      <c r="ZF261" s="20"/>
      <c r="ZG261" s="20"/>
      <c r="ZH261" s="20"/>
      <c r="ZI261" s="20"/>
      <c r="ZJ261" s="20"/>
      <c r="ZK261" s="20"/>
      <c r="ZL261" s="20"/>
      <c r="ZM261" s="20"/>
      <c r="ZN261" s="20"/>
      <c r="ZO261" s="20"/>
      <c r="ZP261" s="20"/>
      <c r="ZQ261" s="20"/>
      <c r="ZR261" s="20"/>
      <c r="ZS261" s="20"/>
      <c r="ZT261" s="20"/>
      <c r="ZU261" s="20"/>
      <c r="ZV261" s="20"/>
      <c r="ZW261" s="20"/>
      <c r="ZX261" s="20"/>
      <c r="ZY261" s="20"/>
      <c r="ZZ261" s="20"/>
      <c r="AAA261" s="20"/>
      <c r="AAB261" s="20"/>
      <c r="AAC261" s="20"/>
      <c r="AAD261" s="20"/>
      <c r="AAE261" s="20"/>
      <c r="AAF261" s="20"/>
      <c r="AAG261" s="20"/>
      <c r="AAH261" s="20"/>
      <c r="AAI261" s="20"/>
      <c r="AAJ261" s="20"/>
      <c r="AAK261" s="20"/>
      <c r="AAL261" s="20"/>
      <c r="AAM261" s="20"/>
      <c r="AAN261" s="20"/>
      <c r="AAO261" s="20"/>
      <c r="AAP261" s="20"/>
      <c r="AAQ261" s="20"/>
      <c r="AAR261" s="20"/>
      <c r="AAS261" s="20"/>
      <c r="AAT261" s="20"/>
      <c r="AAU261" s="20"/>
      <c r="AAV261" s="20"/>
      <c r="AAW261" s="20"/>
      <c r="AAX261" s="20"/>
      <c r="AAY261" s="20"/>
      <c r="AAZ261" s="20"/>
      <c r="ABA261" s="20"/>
      <c r="ABB261" s="20"/>
    </row>
    <row r="262" spans="1:731" x14ac:dyDescent="0.2">
      <c r="A262" s="14" t="s">
        <v>21</v>
      </c>
      <c r="B262" s="30"/>
      <c r="C262" s="30">
        <f>C261</f>
        <v>60</v>
      </c>
      <c r="D262" s="30">
        <f t="shared" si="57"/>
        <v>0</v>
      </c>
      <c r="E262" s="30">
        <f t="shared" si="57"/>
        <v>60</v>
      </c>
      <c r="F262" s="30">
        <f t="shared" si="57"/>
        <v>0</v>
      </c>
      <c r="G262" s="30">
        <f t="shared" si="57"/>
        <v>0</v>
      </c>
      <c r="H262" s="30">
        <f t="shared" si="57"/>
        <v>0</v>
      </c>
      <c r="I262" s="117"/>
      <c r="J262" s="117"/>
      <c r="K262" s="117"/>
      <c r="L262" s="117"/>
      <c r="M262" s="117"/>
      <c r="N262" s="117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  <c r="JP262" s="20"/>
      <c r="JQ262" s="20"/>
      <c r="JR262" s="20"/>
      <c r="JS262" s="20"/>
      <c r="JT262" s="20"/>
      <c r="JU262" s="20"/>
      <c r="JV262" s="20"/>
      <c r="JW262" s="20"/>
      <c r="JX262" s="20"/>
      <c r="JY262" s="20"/>
      <c r="JZ262" s="20"/>
      <c r="KA262" s="20"/>
      <c r="KB262" s="20"/>
      <c r="KC262" s="20"/>
      <c r="KD262" s="20"/>
      <c r="KE262" s="20"/>
      <c r="KF262" s="20"/>
      <c r="KG262" s="20"/>
      <c r="KH262" s="20"/>
      <c r="KI262" s="20"/>
      <c r="KJ262" s="20"/>
      <c r="KK262" s="20"/>
      <c r="KL262" s="20"/>
      <c r="KM262" s="20"/>
      <c r="KN262" s="20"/>
      <c r="KO262" s="20"/>
      <c r="KP262" s="20"/>
      <c r="KQ262" s="20"/>
      <c r="KR262" s="20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20"/>
      <c r="LK262" s="20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20"/>
      <c r="MD262" s="20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0"/>
      <c r="MW262" s="20"/>
      <c r="MX262" s="20"/>
      <c r="MY262" s="20"/>
      <c r="MZ262" s="20"/>
      <c r="NA262" s="20"/>
      <c r="NB262" s="20"/>
      <c r="NC262" s="20"/>
      <c r="ND262" s="20"/>
      <c r="NE262" s="20"/>
      <c r="NF262" s="20"/>
      <c r="NG262" s="20"/>
      <c r="NH262" s="20"/>
      <c r="NI262" s="20"/>
      <c r="NJ262" s="20"/>
      <c r="NK262" s="20"/>
      <c r="NL262" s="20"/>
      <c r="NM262" s="20"/>
      <c r="NN262" s="20"/>
      <c r="NO262" s="20"/>
      <c r="NP262" s="20"/>
      <c r="NQ262" s="20"/>
      <c r="NR262" s="20"/>
      <c r="NS262" s="20"/>
      <c r="NT262" s="20"/>
      <c r="NU262" s="20"/>
      <c r="NV262" s="20"/>
      <c r="NW262" s="20"/>
      <c r="NX262" s="20"/>
      <c r="NY262" s="20"/>
      <c r="NZ262" s="20"/>
      <c r="OA262" s="20"/>
      <c r="OB262" s="20"/>
      <c r="OC262" s="20"/>
      <c r="OD262" s="20"/>
      <c r="OE262" s="20"/>
      <c r="OF262" s="20"/>
      <c r="OG262" s="20"/>
      <c r="OH262" s="20"/>
      <c r="OI262" s="20"/>
      <c r="OJ262" s="20"/>
      <c r="OK262" s="20"/>
      <c r="OL262" s="20"/>
      <c r="OM262" s="20"/>
      <c r="ON262" s="20"/>
      <c r="OO262" s="20"/>
      <c r="OP262" s="20"/>
      <c r="OQ262" s="20"/>
      <c r="OR262" s="20"/>
      <c r="OS262" s="20"/>
      <c r="OT262" s="20"/>
      <c r="OU262" s="20"/>
      <c r="OV262" s="20"/>
      <c r="OW262" s="20"/>
      <c r="OX262" s="20"/>
      <c r="OY262" s="20"/>
      <c r="OZ262" s="20"/>
      <c r="PA262" s="20"/>
      <c r="PB262" s="20"/>
      <c r="PC262" s="20"/>
      <c r="PD262" s="20"/>
      <c r="PE262" s="20"/>
      <c r="PF262" s="20"/>
      <c r="PG262" s="20"/>
      <c r="PH262" s="20"/>
      <c r="PI262" s="20"/>
      <c r="PJ262" s="20"/>
      <c r="PK262" s="20"/>
      <c r="PL262" s="20"/>
      <c r="PM262" s="20"/>
      <c r="PN262" s="20"/>
      <c r="PO262" s="20"/>
      <c r="PP262" s="20"/>
      <c r="PQ262" s="20"/>
      <c r="PR262" s="20"/>
      <c r="PS262" s="20"/>
      <c r="PT262" s="20"/>
      <c r="PU262" s="20"/>
      <c r="PV262" s="20"/>
      <c r="PW262" s="20"/>
      <c r="PX262" s="20"/>
      <c r="PY262" s="20"/>
      <c r="PZ262" s="20"/>
      <c r="QA262" s="20"/>
      <c r="QB262" s="20"/>
      <c r="QC262" s="20"/>
      <c r="QD262" s="20"/>
      <c r="QE262" s="20"/>
      <c r="QF262" s="20"/>
      <c r="QG262" s="20"/>
      <c r="QH262" s="20"/>
      <c r="QI262" s="20"/>
      <c r="QJ262" s="20"/>
      <c r="QK262" s="20"/>
      <c r="QL262" s="20"/>
      <c r="QM262" s="20"/>
      <c r="QN262" s="20"/>
      <c r="QO262" s="20"/>
      <c r="QP262" s="20"/>
      <c r="QQ262" s="20"/>
      <c r="QR262" s="20"/>
      <c r="QS262" s="20"/>
      <c r="QT262" s="20"/>
      <c r="QU262" s="20"/>
      <c r="QV262" s="20"/>
      <c r="QW262" s="20"/>
      <c r="QX262" s="20"/>
      <c r="QY262" s="20"/>
      <c r="QZ262" s="20"/>
      <c r="RA262" s="20"/>
      <c r="RB262" s="20"/>
      <c r="RC262" s="20"/>
      <c r="RD262" s="20"/>
      <c r="RE262" s="20"/>
      <c r="RF262" s="20"/>
      <c r="RG262" s="20"/>
      <c r="RH262" s="20"/>
      <c r="RI262" s="20"/>
      <c r="RJ262" s="20"/>
      <c r="RK262" s="20"/>
      <c r="RL262" s="20"/>
      <c r="RM262" s="20"/>
      <c r="RN262" s="20"/>
      <c r="RO262" s="20"/>
      <c r="RP262" s="20"/>
      <c r="RQ262" s="20"/>
      <c r="RR262" s="20"/>
      <c r="RS262" s="20"/>
      <c r="RT262" s="20"/>
      <c r="RU262" s="20"/>
      <c r="RV262" s="20"/>
      <c r="RW262" s="20"/>
      <c r="RX262" s="20"/>
      <c r="RY262" s="20"/>
      <c r="RZ262" s="20"/>
      <c r="SA262" s="20"/>
      <c r="SB262" s="20"/>
      <c r="SC262" s="20"/>
      <c r="SD262" s="20"/>
      <c r="SE262" s="20"/>
      <c r="SF262" s="20"/>
      <c r="SG262" s="20"/>
      <c r="SH262" s="20"/>
      <c r="SI262" s="20"/>
      <c r="SJ262" s="20"/>
      <c r="SK262" s="20"/>
      <c r="SL262" s="20"/>
      <c r="SM262" s="20"/>
      <c r="SN262" s="20"/>
      <c r="SO262" s="20"/>
      <c r="SP262" s="20"/>
      <c r="SQ262" s="20"/>
      <c r="SR262" s="20"/>
      <c r="SS262" s="20"/>
      <c r="ST262" s="20"/>
      <c r="SU262" s="20"/>
      <c r="SV262" s="20"/>
      <c r="SW262" s="20"/>
      <c r="SX262" s="20"/>
      <c r="SY262" s="20"/>
      <c r="SZ262" s="20"/>
      <c r="TA262" s="20"/>
      <c r="TB262" s="20"/>
      <c r="TC262" s="20"/>
      <c r="TD262" s="20"/>
      <c r="TE262" s="20"/>
      <c r="TF262" s="20"/>
      <c r="TG262" s="20"/>
      <c r="TH262" s="20"/>
      <c r="TI262" s="20"/>
      <c r="TJ262" s="20"/>
      <c r="TK262" s="20"/>
      <c r="TL262" s="20"/>
      <c r="TM262" s="20"/>
      <c r="TN262" s="20"/>
      <c r="TO262" s="20"/>
      <c r="TP262" s="20"/>
      <c r="TQ262" s="20"/>
      <c r="TR262" s="20"/>
      <c r="TS262" s="20"/>
      <c r="TT262" s="20"/>
      <c r="TU262" s="20"/>
      <c r="TV262" s="20"/>
      <c r="TW262" s="20"/>
      <c r="TX262" s="20"/>
      <c r="TY262" s="20"/>
      <c r="TZ262" s="20"/>
      <c r="UA262" s="20"/>
      <c r="UB262" s="20"/>
      <c r="UC262" s="20"/>
      <c r="UD262" s="20"/>
      <c r="UE262" s="20"/>
      <c r="UF262" s="20"/>
      <c r="UG262" s="20"/>
      <c r="UH262" s="20"/>
      <c r="UI262" s="20"/>
      <c r="UJ262" s="20"/>
      <c r="UK262" s="20"/>
      <c r="UL262" s="20"/>
      <c r="UM262" s="20"/>
      <c r="UN262" s="20"/>
      <c r="UO262" s="20"/>
      <c r="UP262" s="20"/>
      <c r="UQ262" s="20"/>
      <c r="UR262" s="20"/>
      <c r="US262" s="20"/>
      <c r="UT262" s="20"/>
      <c r="UU262" s="20"/>
      <c r="UV262" s="20"/>
      <c r="UW262" s="20"/>
      <c r="UX262" s="20"/>
      <c r="UY262" s="20"/>
      <c r="UZ262" s="20"/>
      <c r="VA262" s="20"/>
      <c r="VB262" s="20"/>
      <c r="VC262" s="20"/>
      <c r="VD262" s="20"/>
      <c r="VE262" s="20"/>
      <c r="VF262" s="20"/>
      <c r="VG262" s="20"/>
      <c r="VH262" s="20"/>
      <c r="VI262" s="20"/>
      <c r="VJ262" s="20"/>
      <c r="VK262" s="20"/>
      <c r="VL262" s="20"/>
      <c r="VM262" s="20"/>
      <c r="VN262" s="20"/>
      <c r="VO262" s="20"/>
      <c r="VP262" s="20"/>
      <c r="VQ262" s="20"/>
      <c r="VR262" s="20"/>
      <c r="VS262" s="20"/>
      <c r="VT262" s="20"/>
      <c r="VU262" s="20"/>
      <c r="VV262" s="20"/>
      <c r="VW262" s="20"/>
      <c r="VX262" s="20"/>
      <c r="VY262" s="20"/>
      <c r="VZ262" s="20"/>
      <c r="WA262" s="20"/>
      <c r="WB262" s="20"/>
      <c r="WC262" s="20"/>
      <c r="WD262" s="20"/>
      <c r="WE262" s="20"/>
      <c r="WF262" s="20"/>
      <c r="WG262" s="20"/>
      <c r="WH262" s="20"/>
      <c r="WI262" s="20"/>
      <c r="WJ262" s="20"/>
      <c r="WK262" s="20"/>
      <c r="WL262" s="20"/>
      <c r="WM262" s="20"/>
      <c r="WN262" s="20"/>
      <c r="WO262" s="20"/>
      <c r="WP262" s="20"/>
      <c r="WQ262" s="20"/>
      <c r="WR262" s="20"/>
      <c r="WS262" s="20"/>
      <c r="WT262" s="20"/>
      <c r="WU262" s="20"/>
      <c r="WV262" s="20"/>
      <c r="WW262" s="20"/>
      <c r="WX262" s="20"/>
      <c r="WY262" s="20"/>
      <c r="WZ262" s="20"/>
      <c r="XA262" s="20"/>
      <c r="XB262" s="20"/>
      <c r="XC262" s="20"/>
      <c r="XD262" s="20"/>
      <c r="XE262" s="20"/>
      <c r="XF262" s="20"/>
      <c r="XG262" s="20"/>
      <c r="XH262" s="20"/>
      <c r="XI262" s="20"/>
      <c r="XJ262" s="20"/>
      <c r="XK262" s="20"/>
      <c r="XL262" s="20"/>
      <c r="XM262" s="20"/>
      <c r="XN262" s="20"/>
      <c r="XO262" s="20"/>
      <c r="XP262" s="20"/>
      <c r="XQ262" s="20"/>
      <c r="XR262" s="20"/>
      <c r="XS262" s="20"/>
      <c r="XT262" s="20"/>
      <c r="XU262" s="20"/>
      <c r="XV262" s="20"/>
      <c r="XW262" s="20"/>
      <c r="XX262" s="20"/>
      <c r="XY262" s="20"/>
      <c r="XZ262" s="20"/>
      <c r="YA262" s="20"/>
      <c r="YB262" s="20"/>
      <c r="YC262" s="20"/>
      <c r="YD262" s="20"/>
      <c r="YE262" s="20"/>
      <c r="YF262" s="20"/>
      <c r="YG262" s="20"/>
      <c r="YH262" s="20"/>
      <c r="YI262" s="20"/>
      <c r="YJ262" s="20"/>
      <c r="YK262" s="20"/>
      <c r="YL262" s="20"/>
      <c r="YM262" s="20"/>
      <c r="YN262" s="20"/>
      <c r="YO262" s="20"/>
      <c r="YP262" s="20"/>
      <c r="YQ262" s="20"/>
      <c r="YR262" s="20"/>
      <c r="YS262" s="20"/>
      <c r="YT262" s="20"/>
      <c r="YU262" s="20"/>
      <c r="YV262" s="20"/>
      <c r="YW262" s="20"/>
      <c r="YX262" s="20"/>
      <c r="YY262" s="20"/>
      <c r="YZ262" s="20"/>
      <c r="ZA262" s="20"/>
      <c r="ZB262" s="20"/>
      <c r="ZC262" s="20"/>
      <c r="ZD262" s="20"/>
      <c r="ZE262" s="20"/>
      <c r="ZF262" s="20"/>
      <c r="ZG262" s="20"/>
      <c r="ZH262" s="20"/>
      <c r="ZI262" s="20"/>
      <c r="ZJ262" s="20"/>
      <c r="ZK262" s="20"/>
      <c r="ZL262" s="20"/>
      <c r="ZM262" s="20"/>
      <c r="ZN262" s="20"/>
      <c r="ZO262" s="20"/>
      <c r="ZP262" s="20"/>
      <c r="ZQ262" s="20"/>
      <c r="ZR262" s="20"/>
      <c r="ZS262" s="20"/>
      <c r="ZT262" s="20"/>
      <c r="ZU262" s="20"/>
      <c r="ZV262" s="20"/>
      <c r="ZW262" s="20"/>
      <c r="ZX262" s="20"/>
      <c r="ZY262" s="20"/>
      <c r="ZZ262" s="20"/>
      <c r="AAA262" s="20"/>
      <c r="AAB262" s="20"/>
      <c r="AAC262" s="20"/>
      <c r="AAD262" s="20"/>
      <c r="AAE262" s="20"/>
      <c r="AAF262" s="20"/>
      <c r="AAG262" s="20"/>
      <c r="AAH262" s="20"/>
      <c r="AAI262" s="20"/>
      <c r="AAJ262" s="20"/>
      <c r="AAK262" s="20"/>
      <c r="AAL262" s="20"/>
      <c r="AAM262" s="20"/>
      <c r="AAN262" s="20"/>
      <c r="AAO262" s="20"/>
      <c r="AAP262" s="20"/>
      <c r="AAQ262" s="20"/>
      <c r="AAR262" s="20"/>
      <c r="AAS262" s="20"/>
      <c r="AAT262" s="20"/>
      <c r="AAU262" s="20"/>
      <c r="AAV262" s="20"/>
      <c r="AAW262" s="20"/>
      <c r="AAX262" s="20"/>
      <c r="AAY262" s="20"/>
      <c r="AAZ262" s="20"/>
      <c r="ABA262" s="20"/>
      <c r="ABB262" s="20"/>
    </row>
    <row r="263" spans="1:731" x14ac:dyDescent="0.2">
      <c r="A263" s="3"/>
      <c r="B263" s="83"/>
      <c r="C263" s="83"/>
      <c r="D263" s="83"/>
      <c r="E263" s="83"/>
      <c r="F263" s="83"/>
      <c r="G263" s="83"/>
      <c r="H263" s="83"/>
      <c r="I263" s="79"/>
      <c r="J263" s="79"/>
      <c r="K263" s="79"/>
      <c r="L263" s="79"/>
      <c r="M263" s="79"/>
      <c r="N263" s="79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0"/>
      <c r="JA263" s="20"/>
      <c r="JB263" s="20"/>
      <c r="JC263" s="20"/>
      <c r="JD263" s="20"/>
      <c r="JE263" s="20"/>
      <c r="JF263" s="20"/>
      <c r="JG263" s="20"/>
      <c r="JH263" s="20"/>
      <c r="JI263" s="20"/>
      <c r="JJ263" s="20"/>
      <c r="JK263" s="20"/>
      <c r="JL263" s="20"/>
      <c r="JM263" s="20"/>
      <c r="JN263" s="20"/>
      <c r="JO263" s="20"/>
      <c r="JP263" s="20"/>
      <c r="JQ263" s="20"/>
      <c r="JR263" s="20"/>
      <c r="JS263" s="20"/>
      <c r="JT263" s="20"/>
      <c r="JU263" s="20"/>
      <c r="JV263" s="20"/>
      <c r="JW263" s="20"/>
      <c r="JX263" s="20"/>
      <c r="JY263" s="20"/>
      <c r="JZ263" s="20"/>
      <c r="KA263" s="20"/>
      <c r="KB263" s="20"/>
      <c r="KC263" s="20"/>
      <c r="KD263" s="20"/>
      <c r="KE263" s="20"/>
      <c r="KF263" s="20"/>
      <c r="KG263" s="20"/>
      <c r="KH263" s="20"/>
      <c r="KI263" s="20"/>
      <c r="KJ263" s="20"/>
      <c r="KK263" s="20"/>
      <c r="KL263" s="20"/>
      <c r="KM263" s="20"/>
      <c r="KN263" s="20"/>
      <c r="KO263" s="20"/>
      <c r="KP263" s="20"/>
      <c r="KQ263" s="20"/>
      <c r="KR263" s="20"/>
      <c r="KS263" s="20"/>
      <c r="KT263" s="20"/>
      <c r="KU263" s="20"/>
      <c r="KV263" s="20"/>
      <c r="KW263" s="20"/>
      <c r="KX263" s="20"/>
      <c r="KY263" s="20"/>
      <c r="KZ263" s="20"/>
      <c r="LA263" s="20"/>
      <c r="LB263" s="20"/>
      <c r="LC263" s="20"/>
      <c r="LD263" s="20"/>
      <c r="LE263" s="20"/>
      <c r="LF263" s="20"/>
      <c r="LG263" s="20"/>
      <c r="LH263" s="20"/>
      <c r="LI263" s="20"/>
      <c r="LJ263" s="20"/>
      <c r="LK263" s="20"/>
      <c r="LL263" s="20"/>
      <c r="LM263" s="20"/>
      <c r="LN263" s="20"/>
      <c r="LO263" s="20"/>
      <c r="LP263" s="20"/>
      <c r="LQ263" s="20"/>
      <c r="LR263" s="20"/>
      <c r="LS263" s="20"/>
      <c r="LT263" s="20"/>
      <c r="LU263" s="20"/>
      <c r="LV263" s="20"/>
      <c r="LW263" s="20"/>
      <c r="LX263" s="20"/>
      <c r="LY263" s="20"/>
      <c r="LZ263" s="20"/>
      <c r="MA263" s="20"/>
      <c r="MB263" s="20"/>
      <c r="MC263" s="20"/>
      <c r="MD263" s="20"/>
      <c r="ME263" s="20"/>
      <c r="MF263" s="20"/>
      <c r="MG263" s="20"/>
      <c r="MH263" s="20"/>
      <c r="MI263" s="20"/>
      <c r="MJ263" s="20"/>
      <c r="MK263" s="20"/>
      <c r="ML263" s="20"/>
      <c r="MM263" s="20"/>
      <c r="MN263" s="20"/>
      <c r="MO263" s="20"/>
      <c r="MP263" s="20"/>
      <c r="MQ263" s="20"/>
      <c r="MR263" s="20"/>
      <c r="MS263" s="20"/>
      <c r="MT263" s="20"/>
      <c r="MU263" s="20"/>
      <c r="MV263" s="20"/>
      <c r="MW263" s="20"/>
      <c r="MX263" s="20"/>
      <c r="MY263" s="20"/>
      <c r="MZ263" s="20"/>
      <c r="NA263" s="20"/>
      <c r="NB263" s="20"/>
      <c r="NC263" s="20"/>
      <c r="ND263" s="20"/>
      <c r="NE263" s="20"/>
      <c r="NF263" s="20"/>
      <c r="NG263" s="20"/>
      <c r="NH263" s="20"/>
      <c r="NI263" s="20"/>
      <c r="NJ263" s="20"/>
      <c r="NK263" s="20"/>
      <c r="NL263" s="20"/>
      <c r="NM263" s="20"/>
      <c r="NN263" s="20"/>
      <c r="NO263" s="20"/>
      <c r="NP263" s="20"/>
      <c r="NQ263" s="20"/>
      <c r="NR263" s="20"/>
      <c r="NS263" s="20"/>
      <c r="NT263" s="20"/>
      <c r="NU263" s="20"/>
      <c r="NV263" s="20"/>
      <c r="NW263" s="20"/>
      <c r="NX263" s="20"/>
      <c r="NY263" s="20"/>
      <c r="NZ263" s="20"/>
      <c r="OA263" s="20"/>
      <c r="OB263" s="20"/>
      <c r="OC263" s="20"/>
      <c r="OD263" s="20"/>
      <c r="OE263" s="20"/>
      <c r="OF263" s="20"/>
      <c r="OG263" s="20"/>
      <c r="OH263" s="20"/>
      <c r="OI263" s="20"/>
      <c r="OJ263" s="20"/>
      <c r="OK263" s="20"/>
      <c r="OL263" s="20"/>
      <c r="OM263" s="20"/>
      <c r="ON263" s="20"/>
      <c r="OO263" s="20"/>
      <c r="OP263" s="20"/>
      <c r="OQ263" s="20"/>
      <c r="OR263" s="20"/>
      <c r="OS263" s="20"/>
      <c r="OT263" s="20"/>
      <c r="OU263" s="20"/>
      <c r="OV263" s="20"/>
      <c r="OW263" s="20"/>
      <c r="OX263" s="20"/>
      <c r="OY263" s="20"/>
      <c r="OZ263" s="20"/>
      <c r="PA263" s="20"/>
      <c r="PB263" s="20"/>
      <c r="PC263" s="20"/>
      <c r="PD263" s="20"/>
      <c r="PE263" s="20"/>
      <c r="PF263" s="20"/>
      <c r="PG263" s="20"/>
      <c r="PH263" s="20"/>
      <c r="PI263" s="20"/>
      <c r="PJ263" s="20"/>
      <c r="PK263" s="20"/>
      <c r="PL263" s="20"/>
      <c r="PM263" s="20"/>
      <c r="PN263" s="20"/>
      <c r="PO263" s="20"/>
      <c r="PP263" s="20"/>
      <c r="PQ263" s="20"/>
      <c r="PR263" s="20"/>
      <c r="PS263" s="20"/>
      <c r="PT263" s="20"/>
      <c r="PU263" s="20"/>
      <c r="PV263" s="20"/>
      <c r="PW263" s="20"/>
      <c r="PX263" s="20"/>
      <c r="PY263" s="20"/>
      <c r="PZ263" s="20"/>
      <c r="QA263" s="20"/>
      <c r="QB263" s="20"/>
      <c r="QC263" s="20"/>
      <c r="QD263" s="20"/>
      <c r="QE263" s="20"/>
      <c r="QF263" s="20"/>
      <c r="QG263" s="20"/>
      <c r="QH263" s="20"/>
      <c r="QI263" s="20"/>
      <c r="QJ263" s="20"/>
      <c r="QK263" s="20"/>
      <c r="QL263" s="20"/>
      <c r="QM263" s="20"/>
      <c r="QN263" s="20"/>
      <c r="QO263" s="20"/>
      <c r="QP263" s="20"/>
      <c r="QQ263" s="20"/>
      <c r="QR263" s="20"/>
      <c r="QS263" s="20"/>
      <c r="QT263" s="20"/>
      <c r="QU263" s="20"/>
      <c r="QV263" s="20"/>
      <c r="QW263" s="20"/>
      <c r="QX263" s="20"/>
      <c r="QY263" s="20"/>
      <c r="QZ263" s="20"/>
      <c r="RA263" s="20"/>
      <c r="RB263" s="20"/>
      <c r="RC263" s="20"/>
      <c r="RD263" s="20"/>
      <c r="RE263" s="20"/>
      <c r="RF263" s="20"/>
      <c r="RG263" s="20"/>
      <c r="RH263" s="20"/>
      <c r="RI263" s="20"/>
      <c r="RJ263" s="20"/>
      <c r="RK263" s="20"/>
      <c r="RL263" s="20"/>
      <c r="RM263" s="20"/>
      <c r="RN263" s="20"/>
      <c r="RO263" s="20"/>
      <c r="RP263" s="20"/>
      <c r="RQ263" s="20"/>
      <c r="RR263" s="20"/>
      <c r="RS263" s="20"/>
      <c r="RT263" s="20"/>
      <c r="RU263" s="20"/>
      <c r="RV263" s="20"/>
      <c r="RW263" s="20"/>
      <c r="RX263" s="20"/>
      <c r="RY263" s="20"/>
      <c r="RZ263" s="20"/>
      <c r="SA263" s="20"/>
      <c r="SB263" s="20"/>
      <c r="SC263" s="20"/>
      <c r="SD263" s="20"/>
      <c r="SE263" s="20"/>
      <c r="SF263" s="20"/>
      <c r="SG263" s="20"/>
      <c r="SH263" s="20"/>
      <c r="SI263" s="20"/>
      <c r="SJ263" s="20"/>
      <c r="SK263" s="20"/>
      <c r="SL263" s="20"/>
      <c r="SM263" s="20"/>
      <c r="SN263" s="20"/>
      <c r="SO263" s="20"/>
      <c r="SP263" s="20"/>
      <c r="SQ263" s="20"/>
      <c r="SR263" s="20"/>
      <c r="SS263" s="20"/>
      <c r="ST263" s="20"/>
      <c r="SU263" s="20"/>
      <c r="SV263" s="20"/>
      <c r="SW263" s="20"/>
      <c r="SX263" s="20"/>
      <c r="SY263" s="20"/>
      <c r="SZ263" s="20"/>
      <c r="TA263" s="20"/>
      <c r="TB263" s="20"/>
      <c r="TC263" s="20"/>
      <c r="TD263" s="20"/>
      <c r="TE263" s="20"/>
      <c r="TF263" s="20"/>
      <c r="TG263" s="20"/>
      <c r="TH263" s="20"/>
      <c r="TI263" s="20"/>
      <c r="TJ263" s="20"/>
      <c r="TK263" s="20"/>
      <c r="TL263" s="20"/>
      <c r="TM263" s="20"/>
      <c r="TN263" s="20"/>
      <c r="TO263" s="20"/>
      <c r="TP263" s="20"/>
      <c r="TQ263" s="20"/>
      <c r="TR263" s="20"/>
      <c r="TS263" s="20"/>
      <c r="TT263" s="20"/>
      <c r="TU263" s="20"/>
      <c r="TV263" s="20"/>
      <c r="TW263" s="20"/>
      <c r="TX263" s="20"/>
      <c r="TY263" s="20"/>
      <c r="TZ263" s="20"/>
      <c r="UA263" s="20"/>
      <c r="UB263" s="20"/>
      <c r="UC263" s="20"/>
      <c r="UD263" s="20"/>
      <c r="UE263" s="20"/>
      <c r="UF263" s="20"/>
      <c r="UG263" s="20"/>
      <c r="UH263" s="20"/>
      <c r="UI263" s="20"/>
      <c r="UJ263" s="20"/>
      <c r="UK263" s="20"/>
      <c r="UL263" s="20"/>
      <c r="UM263" s="20"/>
      <c r="UN263" s="20"/>
      <c r="UO263" s="20"/>
      <c r="UP263" s="20"/>
      <c r="UQ263" s="20"/>
      <c r="UR263" s="20"/>
      <c r="US263" s="20"/>
      <c r="UT263" s="20"/>
      <c r="UU263" s="20"/>
      <c r="UV263" s="20"/>
      <c r="UW263" s="20"/>
      <c r="UX263" s="20"/>
      <c r="UY263" s="20"/>
      <c r="UZ263" s="20"/>
      <c r="VA263" s="20"/>
      <c r="VB263" s="20"/>
      <c r="VC263" s="20"/>
      <c r="VD263" s="20"/>
      <c r="VE263" s="20"/>
      <c r="VF263" s="20"/>
      <c r="VG263" s="20"/>
      <c r="VH263" s="20"/>
      <c r="VI263" s="20"/>
      <c r="VJ263" s="20"/>
      <c r="VK263" s="20"/>
      <c r="VL263" s="20"/>
      <c r="VM263" s="20"/>
      <c r="VN263" s="20"/>
      <c r="VO263" s="20"/>
      <c r="VP263" s="20"/>
      <c r="VQ263" s="20"/>
      <c r="VR263" s="20"/>
      <c r="VS263" s="20"/>
      <c r="VT263" s="20"/>
      <c r="VU263" s="20"/>
      <c r="VV263" s="20"/>
      <c r="VW263" s="20"/>
      <c r="VX263" s="20"/>
      <c r="VY263" s="20"/>
      <c r="VZ263" s="20"/>
      <c r="WA263" s="20"/>
      <c r="WB263" s="20"/>
      <c r="WC263" s="20"/>
      <c r="WD263" s="20"/>
      <c r="WE263" s="20"/>
      <c r="WF263" s="20"/>
      <c r="WG263" s="20"/>
      <c r="WH263" s="20"/>
      <c r="WI263" s="20"/>
      <c r="WJ263" s="20"/>
      <c r="WK263" s="20"/>
      <c r="WL263" s="20"/>
      <c r="WM263" s="20"/>
      <c r="WN263" s="20"/>
      <c r="WO263" s="20"/>
      <c r="WP263" s="20"/>
      <c r="WQ263" s="20"/>
      <c r="WR263" s="20"/>
      <c r="WS263" s="20"/>
      <c r="WT263" s="20"/>
      <c r="WU263" s="20"/>
      <c r="WV263" s="20"/>
      <c r="WW263" s="20"/>
      <c r="WX263" s="20"/>
      <c r="WY263" s="20"/>
      <c r="WZ263" s="20"/>
      <c r="XA263" s="20"/>
      <c r="XB263" s="20"/>
      <c r="XC263" s="20"/>
      <c r="XD263" s="20"/>
      <c r="XE263" s="20"/>
      <c r="XF263" s="20"/>
      <c r="XG263" s="20"/>
      <c r="XH263" s="20"/>
      <c r="XI263" s="20"/>
      <c r="XJ263" s="20"/>
      <c r="XK263" s="20"/>
      <c r="XL263" s="20"/>
      <c r="XM263" s="20"/>
      <c r="XN263" s="20"/>
      <c r="XO263" s="20"/>
      <c r="XP263" s="20"/>
      <c r="XQ263" s="20"/>
      <c r="XR263" s="20"/>
      <c r="XS263" s="20"/>
      <c r="XT263" s="20"/>
      <c r="XU263" s="20"/>
      <c r="XV263" s="20"/>
      <c r="XW263" s="20"/>
      <c r="XX263" s="20"/>
      <c r="XY263" s="20"/>
      <c r="XZ263" s="20"/>
      <c r="YA263" s="20"/>
      <c r="YB263" s="20"/>
      <c r="YC263" s="20"/>
      <c r="YD263" s="20"/>
      <c r="YE263" s="20"/>
      <c r="YF263" s="20"/>
      <c r="YG263" s="20"/>
      <c r="YH263" s="20"/>
      <c r="YI263" s="20"/>
      <c r="YJ263" s="20"/>
      <c r="YK263" s="20"/>
      <c r="YL263" s="20"/>
      <c r="YM263" s="20"/>
      <c r="YN263" s="20"/>
      <c r="YO263" s="20"/>
      <c r="YP263" s="20"/>
      <c r="YQ263" s="20"/>
      <c r="YR263" s="20"/>
      <c r="YS263" s="20"/>
      <c r="YT263" s="20"/>
      <c r="YU263" s="20"/>
      <c r="YV263" s="20"/>
      <c r="YW263" s="20"/>
      <c r="YX263" s="20"/>
      <c r="YY263" s="20"/>
      <c r="YZ263" s="20"/>
      <c r="ZA263" s="20"/>
      <c r="ZB263" s="20"/>
      <c r="ZC263" s="20"/>
      <c r="ZD263" s="20"/>
      <c r="ZE263" s="20"/>
      <c r="ZF263" s="20"/>
      <c r="ZG263" s="20"/>
      <c r="ZH263" s="20"/>
      <c r="ZI263" s="20"/>
      <c r="ZJ263" s="20"/>
      <c r="ZK263" s="20"/>
      <c r="ZL263" s="20"/>
      <c r="ZM263" s="20"/>
      <c r="ZN263" s="20"/>
      <c r="ZO263" s="20"/>
      <c r="ZP263" s="20"/>
      <c r="ZQ263" s="20"/>
      <c r="ZR263" s="20"/>
      <c r="ZS263" s="20"/>
      <c r="ZT263" s="20"/>
      <c r="ZU263" s="20"/>
      <c r="ZV263" s="20"/>
      <c r="ZW263" s="20"/>
      <c r="ZX263" s="20"/>
      <c r="ZY263" s="20"/>
      <c r="ZZ263" s="20"/>
      <c r="AAA263" s="20"/>
      <c r="AAB263" s="20"/>
      <c r="AAC263" s="20"/>
      <c r="AAD263" s="20"/>
      <c r="AAE263" s="20"/>
      <c r="AAF263" s="20"/>
      <c r="AAG263" s="20"/>
      <c r="AAH263" s="20"/>
      <c r="AAI263" s="20"/>
      <c r="AAJ263" s="20"/>
      <c r="AAK263" s="20"/>
      <c r="AAL263" s="20"/>
      <c r="AAM263" s="20"/>
      <c r="AAN263" s="20"/>
      <c r="AAO263" s="20"/>
      <c r="AAP263" s="20"/>
      <c r="AAQ263" s="20"/>
      <c r="AAR263" s="20"/>
      <c r="AAS263" s="20"/>
      <c r="AAT263" s="20"/>
      <c r="AAU263" s="20"/>
      <c r="AAV263" s="20"/>
      <c r="AAW263" s="20"/>
      <c r="AAX263" s="20"/>
      <c r="AAY263" s="20"/>
      <c r="AAZ263" s="20"/>
      <c r="ABA263" s="20"/>
      <c r="ABB263" s="20"/>
    </row>
    <row r="264" spans="1:731" ht="28.5" x14ac:dyDescent="0.2">
      <c r="A264" s="26" t="s">
        <v>55</v>
      </c>
      <c r="B264" s="121"/>
      <c r="C264" s="130">
        <f>C265+C266+C267+C268</f>
        <v>515681.09</v>
      </c>
      <c r="D264" s="130">
        <f t="shared" ref="D264:H264" si="58">D265+D266+D267+D268</f>
        <v>14903.78</v>
      </c>
      <c r="E264" s="130">
        <f t="shared" si="58"/>
        <v>542218.24100000004</v>
      </c>
      <c r="F264" s="130">
        <f t="shared" si="58"/>
        <v>15364.480000000001</v>
      </c>
      <c r="G264" s="130">
        <f t="shared" si="58"/>
        <v>268843.68900000001</v>
      </c>
      <c r="H264" s="130">
        <f t="shared" si="58"/>
        <v>8350.4709999999995</v>
      </c>
      <c r="I264" s="122"/>
      <c r="J264" s="122"/>
      <c r="K264" s="122"/>
      <c r="L264" s="122"/>
      <c r="M264" s="122"/>
      <c r="N264" s="122"/>
      <c r="S264" s="1"/>
      <c r="T264" s="1"/>
      <c r="U264" s="1"/>
      <c r="V264" s="1"/>
      <c r="W264" s="1"/>
      <c r="X264" s="1"/>
      <c r="Y264" s="1"/>
      <c r="Z264" s="1"/>
      <c r="AA264" s="1"/>
    </row>
    <row r="265" spans="1:731" ht="25.5" customHeight="1" x14ac:dyDescent="0.2">
      <c r="A265" s="61" t="s">
        <v>36</v>
      </c>
      <c r="B265" s="123" t="s">
        <v>97</v>
      </c>
      <c r="C265" s="87">
        <f>C17+C27+C119+C128+C135+C145+C152+C167+C176+C185+C194+C201+C208+C216+C230+C237+C247+C255+C261</f>
        <v>203556</v>
      </c>
      <c r="D265" s="87">
        <f t="shared" ref="D265:H265" si="59">D17+D27+D119+D128+D135+D145+D152+D167+D176+D185+D194+D201+D208+D216+D230+D237+D247+D255+D261</f>
        <v>14903.78</v>
      </c>
      <c r="E265" s="87">
        <f t="shared" si="59"/>
        <v>201604.09000000003</v>
      </c>
      <c r="F265" s="87">
        <f t="shared" si="59"/>
        <v>15364.480000000001</v>
      </c>
      <c r="G265" s="87">
        <f t="shared" si="59"/>
        <v>94172.002000000008</v>
      </c>
      <c r="H265" s="87">
        <f t="shared" si="59"/>
        <v>8350.4709999999995</v>
      </c>
      <c r="I265" s="31"/>
      <c r="J265" s="31"/>
      <c r="K265" s="31"/>
      <c r="L265" s="31"/>
      <c r="M265" s="31"/>
      <c r="N265" s="31"/>
      <c r="S265" s="1"/>
      <c r="T265" s="1"/>
      <c r="U265" s="1"/>
      <c r="V265" s="1"/>
      <c r="W265" s="1"/>
      <c r="X265" s="1"/>
      <c r="Y265" s="1"/>
      <c r="Z265" s="1"/>
      <c r="AA265" s="1"/>
    </row>
    <row r="266" spans="1:731" ht="33" customHeight="1" x14ac:dyDescent="0.2">
      <c r="A266" s="61"/>
      <c r="B266" s="123" t="s">
        <v>52</v>
      </c>
      <c r="C266" s="88">
        <v>0</v>
      </c>
      <c r="D266" s="88">
        <v>0</v>
      </c>
      <c r="E266" s="88">
        <v>0</v>
      </c>
      <c r="F266" s="88">
        <v>0</v>
      </c>
      <c r="G266" s="88">
        <v>0</v>
      </c>
      <c r="H266" s="88">
        <v>0</v>
      </c>
      <c r="I266" s="124"/>
      <c r="J266" s="124"/>
      <c r="K266" s="124"/>
      <c r="L266" s="124"/>
      <c r="M266" s="124"/>
      <c r="N266" s="124"/>
      <c r="S266" s="1"/>
      <c r="T266" s="1"/>
      <c r="U266" s="1"/>
      <c r="V266" s="1"/>
      <c r="W266" s="1"/>
      <c r="X266" s="1"/>
      <c r="Y266" s="1"/>
      <c r="Z266" s="1"/>
      <c r="AA266" s="1"/>
    </row>
    <row r="267" spans="1:731" ht="27.75" customHeight="1" x14ac:dyDescent="0.2">
      <c r="A267" s="62"/>
      <c r="B267" s="123" t="s">
        <v>22</v>
      </c>
      <c r="C267" s="88">
        <f>C18+C120+C136+C168+C186+C218+C245+C253</f>
        <v>312125.09000000003</v>
      </c>
      <c r="D267" s="88">
        <f t="shared" ref="D267:H267" si="60">D18+D120+D136+D168+D186+D218+D245+D253</f>
        <v>0</v>
      </c>
      <c r="E267" s="88">
        <f t="shared" si="60"/>
        <v>338742.05099999998</v>
      </c>
      <c r="F267" s="88">
        <f t="shared" si="60"/>
        <v>0</v>
      </c>
      <c r="G267" s="88">
        <f t="shared" si="60"/>
        <v>174671.68700000001</v>
      </c>
      <c r="H267" s="88">
        <f t="shared" si="60"/>
        <v>0</v>
      </c>
      <c r="I267" s="124"/>
      <c r="J267" s="124"/>
      <c r="K267" s="124"/>
      <c r="L267" s="124"/>
      <c r="M267" s="124"/>
      <c r="N267" s="124"/>
      <c r="S267" s="1"/>
      <c r="T267" s="1"/>
      <c r="U267" s="1"/>
      <c r="V267" s="1"/>
      <c r="W267" s="1"/>
      <c r="X267" s="1"/>
      <c r="Y267" s="1"/>
      <c r="Z267" s="1"/>
      <c r="AA267" s="1"/>
    </row>
    <row r="268" spans="1:731" ht="26.25" customHeight="1" x14ac:dyDescent="0.2">
      <c r="A268" s="62"/>
      <c r="B268" s="123" t="s">
        <v>56</v>
      </c>
      <c r="C268" s="88">
        <f>C19+C121+C169+C219+C246+C254</f>
        <v>0</v>
      </c>
      <c r="D268" s="88">
        <f t="shared" ref="D268:H268" si="61">D19+D121+D169+D219+D246+D254</f>
        <v>0</v>
      </c>
      <c r="E268" s="88">
        <f t="shared" si="61"/>
        <v>1872.1</v>
      </c>
      <c r="F268" s="88">
        <f t="shared" si="61"/>
        <v>0</v>
      </c>
      <c r="G268" s="88">
        <f t="shared" si="61"/>
        <v>0</v>
      </c>
      <c r="H268" s="88">
        <f t="shared" si="61"/>
        <v>0</v>
      </c>
      <c r="I268" s="124"/>
      <c r="J268" s="124"/>
      <c r="K268" s="124"/>
      <c r="L268" s="124"/>
      <c r="M268" s="124"/>
      <c r="N268" s="124"/>
      <c r="S268" s="1"/>
      <c r="T268" s="1"/>
      <c r="U268" s="1"/>
      <c r="V268" s="1"/>
      <c r="W268" s="1"/>
      <c r="X268" s="1"/>
      <c r="Y268" s="1"/>
      <c r="Z268" s="1"/>
      <c r="AA268" s="1"/>
    </row>
    <row r="269" spans="1:731" ht="15.75" x14ac:dyDescent="0.2">
      <c r="A269" s="22"/>
      <c r="B269" s="125"/>
      <c r="C269" s="99"/>
      <c r="D269" s="99"/>
      <c r="E269" s="99"/>
      <c r="F269" s="99"/>
      <c r="G269" s="99"/>
      <c r="H269" s="99"/>
      <c r="I269" s="126"/>
      <c r="J269" s="126"/>
      <c r="K269" s="126"/>
      <c r="L269" s="126"/>
      <c r="M269" s="126"/>
      <c r="N269" s="126"/>
      <c r="S269" s="1"/>
      <c r="T269" s="1"/>
      <c r="U269" s="1"/>
      <c r="V269" s="1"/>
      <c r="W269" s="1"/>
      <c r="X269" s="1"/>
      <c r="Y269" s="1"/>
      <c r="Z269" s="1"/>
      <c r="AA269" s="1"/>
    </row>
    <row r="270" spans="1:731" ht="15.75" x14ac:dyDescent="0.25">
      <c r="A270" s="174" t="s">
        <v>125</v>
      </c>
      <c r="B270" s="175"/>
      <c r="C270" s="175"/>
      <c r="D270" s="175"/>
      <c r="E270" s="127"/>
      <c r="F270" s="99"/>
      <c r="G270" s="99"/>
      <c r="H270" s="99"/>
      <c r="I270" s="128" t="s">
        <v>114</v>
      </c>
      <c r="J270" s="126"/>
      <c r="K270" s="126"/>
      <c r="L270" s="126"/>
      <c r="M270" s="126"/>
      <c r="N270" s="126"/>
      <c r="S270" s="1"/>
      <c r="T270" s="1"/>
      <c r="U270" s="1"/>
      <c r="V270" s="1"/>
      <c r="W270" s="1"/>
      <c r="X270" s="1"/>
      <c r="Y270" s="1"/>
      <c r="Z270" s="1"/>
      <c r="AA270" s="1"/>
    </row>
    <row r="272" spans="1:731" x14ac:dyDescent="0.2">
      <c r="A272" s="66" t="s">
        <v>112</v>
      </c>
      <c r="B272" s="129">
        <f>G265/E265*100</f>
        <v>46.711354913484143</v>
      </c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S273" s="1"/>
      <c r="T273" s="1"/>
      <c r="U273" s="1"/>
      <c r="V273" s="1"/>
      <c r="W273" s="1"/>
      <c r="X273" s="1"/>
      <c r="Y273" s="1"/>
      <c r="Z273" s="1"/>
      <c r="AA273" s="1"/>
    </row>
    <row r="283" spans="1:27" x14ac:dyDescent="0.2">
      <c r="A283" s="1" t="s">
        <v>57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 t="s">
        <v>58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</sheetData>
  <mergeCells count="89">
    <mergeCell ref="A270:D270"/>
    <mergeCell ref="A234:N234"/>
    <mergeCell ref="A235:N235"/>
    <mergeCell ref="A239:N239"/>
    <mergeCell ref="A240:N240"/>
    <mergeCell ref="A241:N241"/>
    <mergeCell ref="A249:N249"/>
    <mergeCell ref="A250:N250"/>
    <mergeCell ref="A251:N251"/>
    <mergeCell ref="A257:N257"/>
    <mergeCell ref="A258:N258"/>
    <mergeCell ref="A259:N259"/>
    <mergeCell ref="A233:N233"/>
    <mergeCell ref="A204:N204"/>
    <mergeCell ref="A205:N205"/>
    <mergeCell ref="A206:N206"/>
    <mergeCell ref="A211:N211"/>
    <mergeCell ref="A212:N212"/>
    <mergeCell ref="A213:N213"/>
    <mergeCell ref="A214:N214"/>
    <mergeCell ref="A222:N222"/>
    <mergeCell ref="A223:N223"/>
    <mergeCell ref="A224:N224"/>
    <mergeCell ref="A225:N225"/>
    <mergeCell ref="A199:N199"/>
    <mergeCell ref="A179:N179"/>
    <mergeCell ref="A180:N180"/>
    <mergeCell ref="A181:N181"/>
    <mergeCell ref="B182:B183"/>
    <mergeCell ref="I182:I183"/>
    <mergeCell ref="A189:N189"/>
    <mergeCell ref="A190:N190"/>
    <mergeCell ref="A191:N191"/>
    <mergeCell ref="A192:N192"/>
    <mergeCell ref="A197:N197"/>
    <mergeCell ref="A198:N198"/>
    <mergeCell ref="A174:N174"/>
    <mergeCell ref="A142:N142"/>
    <mergeCell ref="A147:N147"/>
    <mergeCell ref="A148:N148"/>
    <mergeCell ref="A149:N149"/>
    <mergeCell ref="A155:N155"/>
    <mergeCell ref="A156:N156"/>
    <mergeCell ref="A157:N157"/>
    <mergeCell ref="A158:N158"/>
    <mergeCell ref="A164:N164"/>
    <mergeCell ref="A172:N172"/>
    <mergeCell ref="A173:N173"/>
    <mergeCell ref="A21:N21"/>
    <mergeCell ref="A22:N22"/>
    <mergeCell ref="A141:N141"/>
    <mergeCell ref="A30:N30"/>
    <mergeCell ref="A31:N31"/>
    <mergeCell ref="A32:N32"/>
    <mergeCell ref="A124:N124"/>
    <mergeCell ref="A125:N125"/>
    <mergeCell ref="A126:N126"/>
    <mergeCell ref="A131:N131"/>
    <mergeCell ref="A132:N132"/>
    <mergeCell ref="A133:N133"/>
    <mergeCell ref="A139:N139"/>
    <mergeCell ref="A140:N140"/>
    <mergeCell ref="A23:N23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</mergeCells>
  <pageMargins left="0.70866141732283472" right="0.31496062992125984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C277"/>
  <sheetViews>
    <sheetView zoomScale="115" zoomScaleNormal="115" workbookViewId="0">
      <selection sqref="A1:XFD1048576"/>
    </sheetView>
  </sheetViews>
  <sheetFormatPr defaultRowHeight="12.75" x14ac:dyDescent="0.2"/>
  <cols>
    <col min="1" max="1" width="20.85546875" style="1" customWidth="1"/>
    <col min="2" max="2" width="11" style="89" customWidth="1"/>
    <col min="3" max="3" width="11.5703125" style="89" customWidth="1"/>
    <col min="4" max="4" width="10.5703125" style="89" customWidth="1"/>
    <col min="5" max="5" width="11.28515625" style="89" customWidth="1"/>
    <col min="6" max="6" width="10.140625" style="89" customWidth="1"/>
    <col min="7" max="7" width="11.28515625" style="89" customWidth="1"/>
    <col min="8" max="8" width="10.140625" style="89" customWidth="1"/>
    <col min="9" max="9" width="10.85546875" style="101" customWidth="1"/>
    <col min="10" max="10" width="5" style="101" customWidth="1"/>
    <col min="11" max="11" width="4.42578125" style="101" customWidth="1"/>
    <col min="12" max="12" width="5.85546875" style="101" customWidth="1"/>
    <col min="13" max="13" width="5.140625" style="101" customWidth="1"/>
    <col min="14" max="14" width="5.42578125" style="101" customWidth="1"/>
    <col min="15" max="15" width="9.140625" style="24"/>
    <col min="16" max="16" width="7.140625" style="24" customWidth="1"/>
    <col min="17" max="17" width="11.28515625" style="24" customWidth="1"/>
    <col min="18" max="18" width="8.85546875" style="24" customWidth="1"/>
    <col min="19" max="19" width="5.85546875" style="24" customWidth="1"/>
    <col min="20" max="20" width="6.42578125" style="24" customWidth="1"/>
    <col min="21" max="21" width="6.85546875" style="24" customWidth="1"/>
    <col min="22" max="24" width="6.28515625" style="24" customWidth="1"/>
    <col min="25" max="25" width="5.85546875" style="24" customWidth="1"/>
    <col min="26" max="27" width="9.140625" style="2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730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AA2" s="1"/>
    </row>
    <row r="3" spans="1:730" ht="18.75" x14ac:dyDescent="0.2">
      <c r="C3" s="137"/>
      <c r="D3" s="194" t="s">
        <v>0</v>
      </c>
      <c r="E3" s="195"/>
      <c r="F3" s="195"/>
      <c r="G3" s="195"/>
      <c r="H3" s="195"/>
      <c r="I3" s="104"/>
      <c r="AA3" s="1"/>
    </row>
    <row r="4" spans="1:730" ht="18.75" x14ac:dyDescent="0.2">
      <c r="C4" s="196" t="s">
        <v>92</v>
      </c>
      <c r="D4" s="196"/>
      <c r="E4" s="196"/>
      <c r="F4" s="196"/>
      <c r="G4" s="196"/>
      <c r="H4" s="196"/>
      <c r="I4" s="196"/>
      <c r="AA4" s="1"/>
    </row>
    <row r="5" spans="1:730" ht="18.75" x14ac:dyDescent="0.2">
      <c r="B5" s="105"/>
      <c r="C5" s="196" t="s">
        <v>207</v>
      </c>
      <c r="D5" s="196"/>
      <c r="E5" s="196"/>
      <c r="F5" s="196"/>
      <c r="G5" s="196"/>
      <c r="H5" s="196"/>
      <c r="I5" s="196"/>
      <c r="J5" s="106"/>
      <c r="AA5" s="1"/>
    </row>
    <row r="7" spans="1:730" ht="26.25" customHeight="1" x14ac:dyDescent="0.2">
      <c r="A7" s="197" t="s">
        <v>1</v>
      </c>
      <c r="B7" s="199" t="s">
        <v>2</v>
      </c>
      <c r="C7" s="199" t="s">
        <v>3</v>
      </c>
      <c r="D7" s="199"/>
      <c r="E7" s="199"/>
      <c r="F7" s="199"/>
      <c r="G7" s="199"/>
      <c r="H7" s="199"/>
      <c r="I7" s="197" t="s">
        <v>4</v>
      </c>
      <c r="J7" s="197"/>
      <c r="K7" s="197"/>
      <c r="L7" s="197"/>
      <c r="M7" s="197"/>
      <c r="N7" s="197"/>
      <c r="AA7" s="1"/>
    </row>
    <row r="8" spans="1:730" x14ac:dyDescent="0.2">
      <c r="A8" s="198"/>
      <c r="B8" s="200"/>
      <c r="C8" s="199" t="s">
        <v>5</v>
      </c>
      <c r="D8" s="199"/>
      <c r="E8" s="199" t="s">
        <v>6</v>
      </c>
      <c r="F8" s="199"/>
      <c r="G8" s="199" t="s">
        <v>7</v>
      </c>
      <c r="H8" s="199"/>
      <c r="I8" s="192" t="s">
        <v>8</v>
      </c>
      <c r="J8" s="192" t="s">
        <v>9</v>
      </c>
      <c r="K8" s="192" t="s">
        <v>10</v>
      </c>
      <c r="L8" s="192" t="s">
        <v>11</v>
      </c>
      <c r="M8" s="192" t="s">
        <v>6</v>
      </c>
      <c r="N8" s="192" t="s">
        <v>12</v>
      </c>
      <c r="AA8" s="1"/>
    </row>
    <row r="9" spans="1:730" x14ac:dyDescent="0.2">
      <c r="A9" s="198"/>
      <c r="B9" s="200"/>
      <c r="C9" s="201" t="s">
        <v>13</v>
      </c>
      <c r="D9" s="201" t="s">
        <v>14</v>
      </c>
      <c r="E9" s="201" t="s">
        <v>13</v>
      </c>
      <c r="F9" s="201" t="s">
        <v>14</v>
      </c>
      <c r="G9" s="201" t="s">
        <v>13</v>
      </c>
      <c r="H9" s="201" t="s">
        <v>14</v>
      </c>
      <c r="I9" s="192"/>
      <c r="J9" s="192"/>
      <c r="K9" s="192"/>
      <c r="L9" s="192"/>
      <c r="M9" s="192"/>
      <c r="N9" s="192"/>
      <c r="AA9" s="1"/>
    </row>
    <row r="10" spans="1:730" x14ac:dyDescent="0.2">
      <c r="A10" s="198"/>
      <c r="B10" s="200"/>
      <c r="C10" s="201"/>
      <c r="D10" s="201"/>
      <c r="E10" s="201"/>
      <c r="F10" s="201"/>
      <c r="G10" s="201"/>
      <c r="H10" s="201"/>
      <c r="I10" s="192"/>
      <c r="J10" s="192"/>
      <c r="K10" s="192"/>
      <c r="L10" s="192"/>
      <c r="M10" s="192"/>
      <c r="N10" s="192"/>
      <c r="AA10" s="1"/>
    </row>
    <row r="11" spans="1:730" x14ac:dyDescent="0.2">
      <c r="A11" s="131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132">
        <v>10</v>
      </c>
      <c r="K11" s="132">
        <v>11</v>
      </c>
      <c r="L11" s="132">
        <v>12</v>
      </c>
      <c r="M11" s="132">
        <v>12</v>
      </c>
      <c r="N11" s="132">
        <v>14</v>
      </c>
      <c r="AA11" s="1"/>
    </row>
    <row r="12" spans="1:730" ht="15.75" x14ac:dyDescent="0.2">
      <c r="A12" s="173" t="s">
        <v>127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S12" s="1"/>
      <c r="T12" s="1"/>
      <c r="U12" s="1"/>
      <c r="V12" s="1"/>
      <c r="W12" s="1"/>
      <c r="X12" s="1"/>
      <c r="Y12" s="1"/>
      <c r="Z12" s="1"/>
      <c r="AA12" s="1"/>
    </row>
    <row r="13" spans="1:730" ht="28.5" customHeight="1" x14ac:dyDescent="0.2">
      <c r="A13" s="172" t="s">
        <v>62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S13" s="1"/>
      <c r="T13" s="1"/>
      <c r="U13" s="1"/>
      <c r="V13" s="1"/>
      <c r="W13" s="1"/>
      <c r="X13" s="1"/>
      <c r="Y13" s="1"/>
      <c r="Z13" s="1"/>
      <c r="AA13" s="1"/>
    </row>
    <row r="14" spans="1:730" ht="39" customHeight="1" x14ac:dyDescent="0.2">
      <c r="A14" s="172" t="s">
        <v>63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S14" s="1"/>
      <c r="T14" s="1"/>
      <c r="U14" s="1"/>
      <c r="V14" s="1"/>
      <c r="W14" s="1"/>
      <c r="X14" s="1"/>
      <c r="Y14" s="1"/>
      <c r="Z14" s="1"/>
      <c r="AA14" s="1"/>
    </row>
    <row r="15" spans="1:730" ht="78.75" customHeight="1" x14ac:dyDescent="0.2">
      <c r="A15" s="49" t="s">
        <v>152</v>
      </c>
      <c r="B15" s="140" t="s">
        <v>153</v>
      </c>
      <c r="C15" s="141">
        <v>1280.3</v>
      </c>
      <c r="D15" s="141">
        <v>0</v>
      </c>
      <c r="E15" s="141">
        <v>3937.02</v>
      </c>
      <c r="F15" s="141">
        <v>0</v>
      </c>
      <c r="G15" s="141">
        <v>2725.63</v>
      </c>
      <c r="H15" s="141">
        <v>0</v>
      </c>
      <c r="I15" s="140"/>
      <c r="J15" s="140"/>
      <c r="K15" s="140"/>
      <c r="L15" s="140"/>
      <c r="M15" s="140"/>
      <c r="N15" s="140"/>
    </row>
    <row r="16" spans="1:730" x14ac:dyDescent="0.2">
      <c r="A16" s="134" t="s">
        <v>50</v>
      </c>
      <c r="B16" s="140"/>
      <c r="C16" s="141">
        <f>C17+C18</f>
        <v>1280.3</v>
      </c>
      <c r="D16" s="141">
        <f>D17+D18</f>
        <v>0</v>
      </c>
      <c r="E16" s="141">
        <f>E17+E18</f>
        <v>3937.02</v>
      </c>
      <c r="F16" s="141">
        <f>F17+F18</f>
        <v>0</v>
      </c>
      <c r="G16" s="141">
        <f>G17+G18</f>
        <v>2725.63</v>
      </c>
      <c r="H16" s="141"/>
      <c r="I16" s="138"/>
      <c r="J16" s="138"/>
      <c r="K16" s="139"/>
      <c r="L16" s="139"/>
      <c r="M16" s="139"/>
      <c r="N16" s="13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</row>
    <row r="17" spans="1:730" x14ac:dyDescent="0.2">
      <c r="A17" s="36" t="s">
        <v>97</v>
      </c>
      <c r="B17" s="92"/>
      <c r="C17" s="91">
        <f t="shared" ref="C17:H17" si="0">C15</f>
        <v>1280.3</v>
      </c>
      <c r="D17" s="91">
        <f t="shared" si="0"/>
        <v>0</v>
      </c>
      <c r="E17" s="91">
        <f t="shared" si="0"/>
        <v>3937.02</v>
      </c>
      <c r="F17" s="91">
        <f t="shared" si="0"/>
        <v>0</v>
      </c>
      <c r="G17" s="91">
        <f t="shared" si="0"/>
        <v>2725.63</v>
      </c>
      <c r="H17" s="91">
        <f t="shared" si="0"/>
        <v>0</v>
      </c>
      <c r="I17" s="107"/>
      <c r="J17" s="107"/>
      <c r="K17" s="108"/>
      <c r="L17" s="108"/>
      <c r="M17" s="108"/>
      <c r="N17" s="10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</row>
    <row r="18" spans="1:730" x14ac:dyDescent="0.2">
      <c r="A18" s="36" t="s">
        <v>22</v>
      </c>
      <c r="B18" s="92"/>
      <c r="C18" s="92"/>
      <c r="D18" s="91"/>
      <c r="E18" s="92">
        <v>0</v>
      </c>
      <c r="F18" s="91"/>
      <c r="G18" s="92">
        <v>0</v>
      </c>
      <c r="H18" s="92">
        <v>0</v>
      </c>
      <c r="I18" s="108"/>
      <c r="J18" s="108"/>
      <c r="K18" s="108"/>
      <c r="L18" s="108"/>
      <c r="M18" s="108"/>
      <c r="N18" s="108"/>
      <c r="S18" s="1"/>
      <c r="T18" s="1"/>
      <c r="U18" s="1"/>
      <c r="V18" s="1"/>
      <c r="W18" s="1"/>
      <c r="X18" s="1"/>
      <c r="Y18" s="1"/>
      <c r="Z18" s="1"/>
      <c r="AA18" s="1"/>
    </row>
    <row r="19" spans="1:730" x14ac:dyDescent="0.2">
      <c r="A19" s="36" t="s">
        <v>56</v>
      </c>
      <c r="B19" s="92"/>
      <c r="C19" s="92"/>
      <c r="D19" s="91"/>
      <c r="E19" s="92">
        <v>0</v>
      </c>
      <c r="F19" s="91"/>
      <c r="G19" s="92">
        <v>0</v>
      </c>
      <c r="H19" s="92">
        <v>0</v>
      </c>
      <c r="I19" s="108"/>
      <c r="J19" s="108"/>
      <c r="K19" s="108"/>
      <c r="L19" s="108"/>
      <c r="M19" s="108"/>
      <c r="N19" s="108"/>
      <c r="S19" s="1"/>
      <c r="T19" s="1"/>
      <c r="U19" s="1"/>
      <c r="V19" s="1"/>
      <c r="W19" s="1"/>
      <c r="X19" s="1"/>
      <c r="Y19" s="1"/>
      <c r="Z19" s="1"/>
      <c r="AA19" s="1"/>
    </row>
    <row r="20" spans="1:730" x14ac:dyDescent="0.2">
      <c r="A20" s="17" t="s">
        <v>21</v>
      </c>
      <c r="B20" s="15"/>
      <c r="C20" s="15">
        <f t="shared" ref="C20:H20" si="1">C17+C18+C19</f>
        <v>1280.3</v>
      </c>
      <c r="D20" s="15">
        <f t="shared" si="1"/>
        <v>0</v>
      </c>
      <c r="E20" s="15">
        <f t="shared" si="1"/>
        <v>3937.02</v>
      </c>
      <c r="F20" s="15">
        <f t="shared" si="1"/>
        <v>0</v>
      </c>
      <c r="G20" s="15">
        <f t="shared" si="1"/>
        <v>2725.63</v>
      </c>
      <c r="H20" s="15">
        <f t="shared" si="1"/>
        <v>0</v>
      </c>
      <c r="I20" s="109"/>
      <c r="J20" s="109"/>
      <c r="K20" s="109"/>
      <c r="L20" s="109"/>
      <c r="M20" s="109"/>
      <c r="N20" s="10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</row>
    <row r="21" spans="1:730" ht="15.75" x14ac:dyDescent="0.2">
      <c r="A21" s="173" t="s">
        <v>128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S21" s="1"/>
      <c r="T21" s="1"/>
      <c r="U21" s="1"/>
      <c r="V21" s="1"/>
      <c r="W21" s="1"/>
      <c r="X21" s="1"/>
      <c r="Y21" s="1"/>
      <c r="Z21" s="1"/>
      <c r="AA21" s="1"/>
    </row>
    <row r="22" spans="1:730" ht="54.75" customHeight="1" x14ac:dyDescent="0.2">
      <c r="A22" s="172" t="s">
        <v>27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S22" s="1"/>
      <c r="T22" s="1"/>
      <c r="U22" s="1"/>
      <c r="V22" s="1"/>
      <c r="W22" s="1"/>
      <c r="X22" s="1"/>
      <c r="Y22" s="1"/>
      <c r="Z22" s="1"/>
      <c r="AA22" s="1"/>
    </row>
    <row r="23" spans="1:730" ht="55.5" customHeight="1" x14ac:dyDescent="0.2">
      <c r="A23" s="172" t="s">
        <v>28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S23" s="1"/>
      <c r="T23" s="1"/>
      <c r="U23" s="1"/>
      <c r="V23" s="1"/>
      <c r="W23" s="1"/>
      <c r="X23" s="1"/>
      <c r="Y23" s="1"/>
      <c r="Z23" s="1"/>
      <c r="AA23" s="1"/>
    </row>
    <row r="24" spans="1:730" ht="28.5" customHeight="1" x14ac:dyDescent="0.2">
      <c r="A24" s="43" t="s">
        <v>100</v>
      </c>
      <c r="B24" s="140" t="s">
        <v>59</v>
      </c>
      <c r="C24" s="141">
        <v>10414.799999999999</v>
      </c>
      <c r="D24" s="141"/>
      <c r="E24" s="141">
        <v>10414.799999999999</v>
      </c>
      <c r="F24" s="141">
        <v>613.29999999999995</v>
      </c>
      <c r="G24" s="141">
        <v>9326.6</v>
      </c>
      <c r="H24" s="141">
        <v>517.70000000000005</v>
      </c>
      <c r="I24" s="140" t="s">
        <v>89</v>
      </c>
      <c r="J24" s="141" t="s">
        <v>90</v>
      </c>
      <c r="K24" s="140"/>
      <c r="L24" s="140">
        <v>66.7</v>
      </c>
      <c r="M24" s="140"/>
      <c r="N24" s="140">
        <v>222.35</v>
      </c>
      <c r="S24" s="1"/>
      <c r="T24" s="1"/>
      <c r="U24" s="1"/>
      <c r="V24" s="1"/>
      <c r="W24" s="1"/>
      <c r="X24" s="1"/>
      <c r="Y24" s="1"/>
      <c r="Z24" s="1"/>
      <c r="AA24" s="1"/>
    </row>
    <row r="25" spans="1:730" ht="26.25" customHeight="1" x14ac:dyDescent="0.2">
      <c r="A25" s="43" t="s">
        <v>101</v>
      </c>
      <c r="B25" s="140" t="s">
        <v>59</v>
      </c>
      <c r="C25" s="141">
        <v>85.2</v>
      </c>
      <c r="D25" s="141"/>
      <c r="E25" s="141">
        <v>85.2</v>
      </c>
      <c r="F25" s="141">
        <v>49.6</v>
      </c>
      <c r="G25" s="141">
        <v>6.7</v>
      </c>
      <c r="H25" s="141">
        <v>49.6</v>
      </c>
      <c r="I25" s="140" t="s">
        <v>91</v>
      </c>
      <c r="J25" s="141" t="s">
        <v>90</v>
      </c>
      <c r="K25" s="140"/>
      <c r="L25" s="140">
        <v>33.299999999999997</v>
      </c>
      <c r="M25" s="140"/>
      <c r="N25" s="140">
        <v>155.91</v>
      </c>
      <c r="S25" s="1"/>
      <c r="T25" s="1"/>
      <c r="U25" s="1"/>
      <c r="V25" s="1"/>
      <c r="W25" s="1"/>
      <c r="X25" s="1"/>
      <c r="Y25" s="1"/>
      <c r="Z25" s="1"/>
      <c r="AA25" s="1"/>
    </row>
    <row r="26" spans="1:730" ht="30" customHeight="1" x14ac:dyDescent="0.2">
      <c r="A26" s="49" t="s">
        <v>102</v>
      </c>
      <c r="B26" s="140" t="s">
        <v>59</v>
      </c>
      <c r="C26" s="141">
        <v>0</v>
      </c>
      <c r="D26" s="141"/>
      <c r="E26" s="141">
        <v>0</v>
      </c>
      <c r="F26" s="141"/>
      <c r="G26" s="141">
        <v>0</v>
      </c>
      <c r="H26" s="141"/>
      <c r="I26" s="140" t="s">
        <v>201</v>
      </c>
      <c r="J26" s="141" t="s">
        <v>90</v>
      </c>
      <c r="K26" s="140"/>
      <c r="L26" s="140">
        <v>80</v>
      </c>
      <c r="M26" s="140"/>
      <c r="N26" s="140">
        <v>80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x14ac:dyDescent="0.2">
      <c r="A27" s="9" t="s">
        <v>97</v>
      </c>
      <c r="B27" s="93"/>
      <c r="C27" s="93">
        <f t="shared" ref="C27:H27" si="2">C24+C25+C26</f>
        <v>10500</v>
      </c>
      <c r="D27" s="93">
        <f t="shared" si="2"/>
        <v>0</v>
      </c>
      <c r="E27" s="93">
        <f t="shared" si="2"/>
        <v>10500</v>
      </c>
      <c r="F27" s="93">
        <f t="shared" si="2"/>
        <v>662.9</v>
      </c>
      <c r="G27" s="93">
        <f t="shared" si="2"/>
        <v>9333.3000000000011</v>
      </c>
      <c r="H27" s="93">
        <f t="shared" si="2"/>
        <v>567.30000000000007</v>
      </c>
      <c r="I27" s="93"/>
      <c r="J27" s="93"/>
      <c r="K27" s="93"/>
      <c r="L27" s="93"/>
      <c r="M27" s="93"/>
      <c r="N27" s="93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17" t="s">
        <v>32</v>
      </c>
      <c r="B28" s="30"/>
      <c r="C28" s="30">
        <f t="shared" ref="C28:H28" si="3">C27</f>
        <v>10500</v>
      </c>
      <c r="D28" s="30">
        <f t="shared" si="3"/>
        <v>0</v>
      </c>
      <c r="E28" s="30">
        <f t="shared" si="3"/>
        <v>10500</v>
      </c>
      <c r="F28" s="30">
        <f t="shared" si="3"/>
        <v>662.9</v>
      </c>
      <c r="G28" s="30">
        <f t="shared" si="3"/>
        <v>9333.3000000000011</v>
      </c>
      <c r="H28" s="30">
        <f t="shared" si="3"/>
        <v>567.30000000000007</v>
      </c>
      <c r="I28" s="7"/>
      <c r="J28" s="7"/>
      <c r="K28" s="7"/>
      <c r="L28" s="7"/>
      <c r="M28" s="7"/>
      <c r="N28" s="7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3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S29" s="1"/>
      <c r="T29" s="1"/>
      <c r="U29" s="1"/>
      <c r="V29" s="1"/>
      <c r="W29" s="1"/>
      <c r="X29" s="1"/>
      <c r="Y29" s="1"/>
      <c r="Z29" s="1"/>
      <c r="AA29" s="1"/>
    </row>
    <row r="30" spans="1:730" ht="15.75" x14ac:dyDescent="0.2">
      <c r="A30" s="173" t="s">
        <v>129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S30" s="1"/>
      <c r="T30" s="1"/>
      <c r="U30" s="1"/>
      <c r="V30" s="1"/>
      <c r="W30" s="1"/>
      <c r="X30" s="1"/>
      <c r="Y30" s="1"/>
      <c r="Z30" s="1"/>
      <c r="AA30" s="1"/>
    </row>
    <row r="31" spans="1:730" ht="93" customHeight="1" x14ac:dyDescent="0.2">
      <c r="A31" s="172" t="s">
        <v>120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S31" s="1"/>
      <c r="T31" s="1"/>
      <c r="U31" s="1"/>
      <c r="V31" s="1"/>
      <c r="W31" s="1"/>
      <c r="X31" s="1"/>
      <c r="Y31" s="1"/>
      <c r="Z31" s="1"/>
      <c r="AA31" s="1"/>
    </row>
    <row r="32" spans="1:730" ht="121.5" customHeight="1" x14ac:dyDescent="0.2">
      <c r="A32" s="172" t="s">
        <v>121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S32" s="1"/>
      <c r="T32" s="1"/>
      <c r="U32" s="1"/>
      <c r="V32" s="1"/>
      <c r="W32" s="1"/>
      <c r="X32" s="1"/>
      <c r="Y32" s="1"/>
      <c r="Z32" s="1"/>
      <c r="AA32" s="1"/>
    </row>
    <row r="33" spans="1:27" ht="40.5" customHeight="1" x14ac:dyDescent="0.2">
      <c r="A33" s="37" t="s">
        <v>173</v>
      </c>
      <c r="B33" s="140" t="s">
        <v>33</v>
      </c>
      <c r="C33" s="140"/>
      <c r="D33" s="140"/>
      <c r="E33" s="140"/>
      <c r="F33" s="140"/>
      <c r="G33" s="140"/>
      <c r="H33" s="140"/>
      <c r="I33" s="138"/>
      <c r="J33" s="138"/>
      <c r="K33" s="138"/>
      <c r="L33" s="138"/>
      <c r="M33" s="138"/>
      <c r="N33" s="13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9" customHeight="1" x14ac:dyDescent="0.2">
      <c r="A34" s="34" t="s">
        <v>192</v>
      </c>
      <c r="B34" s="94"/>
      <c r="C34" s="94">
        <v>60630.8</v>
      </c>
      <c r="D34" s="94"/>
      <c r="E34" s="94">
        <v>60630.8</v>
      </c>
      <c r="F34" s="94"/>
      <c r="G34" s="94">
        <v>47070.66</v>
      </c>
      <c r="H34" s="94"/>
      <c r="I34" s="110"/>
      <c r="J34" s="110"/>
      <c r="K34" s="110"/>
      <c r="L34" s="110"/>
      <c r="M34" s="110"/>
      <c r="N34" s="1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2.75" customHeight="1" x14ac:dyDescent="0.2">
      <c r="A35" s="23" t="s">
        <v>193</v>
      </c>
      <c r="B35" s="86"/>
      <c r="C35" s="86">
        <f>C36+C37</f>
        <v>5345</v>
      </c>
      <c r="D35" s="86">
        <f t="shared" ref="D35:H35" si="4">D36+D37</f>
        <v>0</v>
      </c>
      <c r="E35" s="86">
        <f t="shared" si="4"/>
        <v>15052.721</v>
      </c>
      <c r="F35" s="86">
        <f t="shared" si="4"/>
        <v>0</v>
      </c>
      <c r="G35" s="86">
        <f t="shared" si="4"/>
        <v>7708.3110000000006</v>
      </c>
      <c r="H35" s="86">
        <f t="shared" si="4"/>
        <v>0</v>
      </c>
      <c r="I35" s="111"/>
      <c r="J35" s="111"/>
      <c r="K35" s="111"/>
      <c r="L35" s="111"/>
      <c r="M35" s="111"/>
      <c r="N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75" t="s">
        <v>71</v>
      </c>
      <c r="B36" s="86"/>
      <c r="C36" s="86">
        <f>C39+C42+C44+C46+C48+C49</f>
        <v>5345</v>
      </c>
      <c r="D36" s="86">
        <f>D39+D42+D44+D46+D48</f>
        <v>0</v>
      </c>
      <c r="E36" s="86">
        <f>E39+E42+E44+E46+E48+E49</f>
        <v>4672.7209999999995</v>
      </c>
      <c r="F36" s="86">
        <f t="shared" ref="F36:H36" si="5">F39+F42+F44+F46+F48</f>
        <v>0</v>
      </c>
      <c r="G36" s="86">
        <f>G39+G42+G44+G46+G48+G49</f>
        <v>4108.3110000000006</v>
      </c>
      <c r="H36" s="86">
        <f t="shared" si="5"/>
        <v>0</v>
      </c>
      <c r="I36" s="111"/>
      <c r="J36" s="111"/>
      <c r="K36" s="111"/>
      <c r="L36" s="111"/>
      <c r="M36" s="111"/>
      <c r="N36" s="1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75" t="s">
        <v>73</v>
      </c>
      <c r="B37" s="86"/>
      <c r="C37" s="86">
        <f>C40</f>
        <v>0</v>
      </c>
      <c r="D37" s="86">
        <f>D40</f>
        <v>0</v>
      </c>
      <c r="E37" s="86">
        <f>E40+E43+E47</f>
        <v>10380</v>
      </c>
      <c r="F37" s="86">
        <f t="shared" ref="F37:H37" si="6">F40+F43+F47</f>
        <v>0</v>
      </c>
      <c r="G37" s="86">
        <f t="shared" si="6"/>
        <v>3600</v>
      </c>
      <c r="H37" s="86">
        <f t="shared" si="6"/>
        <v>0</v>
      </c>
      <c r="I37" s="111"/>
      <c r="J37" s="111"/>
      <c r="K37" s="111"/>
      <c r="L37" s="111"/>
      <c r="M37" s="111"/>
      <c r="N37" s="1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0.75" customHeight="1" x14ac:dyDescent="0.2">
      <c r="A38" s="23" t="s">
        <v>206</v>
      </c>
      <c r="B38" s="86"/>
      <c r="C38" s="86">
        <f>C39+C40</f>
        <v>3500</v>
      </c>
      <c r="D38" s="86">
        <f t="shared" ref="D38:H38" si="7">D39+D40</f>
        <v>0</v>
      </c>
      <c r="E38" s="86">
        <f t="shared" si="7"/>
        <v>7200</v>
      </c>
      <c r="F38" s="86">
        <f t="shared" si="7"/>
        <v>0</v>
      </c>
      <c r="G38" s="86">
        <f t="shared" si="7"/>
        <v>7200</v>
      </c>
      <c r="H38" s="86">
        <f t="shared" si="7"/>
        <v>0</v>
      </c>
      <c r="I38" s="111"/>
      <c r="J38" s="111"/>
      <c r="K38" s="111"/>
      <c r="L38" s="111"/>
      <c r="M38" s="111"/>
      <c r="N38" s="1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74" t="s">
        <v>71</v>
      </c>
      <c r="B39" s="94"/>
      <c r="C39" s="94">
        <v>3500</v>
      </c>
      <c r="D39" s="94"/>
      <c r="E39" s="94">
        <v>3600</v>
      </c>
      <c r="F39" s="94"/>
      <c r="G39" s="94">
        <v>3600</v>
      </c>
      <c r="H39" s="94"/>
      <c r="I39" s="110"/>
      <c r="J39" s="110"/>
      <c r="K39" s="110"/>
      <c r="L39" s="110"/>
      <c r="M39" s="110"/>
      <c r="N39" s="1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74" t="s">
        <v>73</v>
      </c>
      <c r="B40" s="94"/>
      <c r="C40" s="94"/>
      <c r="D40" s="94"/>
      <c r="E40" s="94">
        <v>3600</v>
      </c>
      <c r="F40" s="94"/>
      <c r="G40" s="94">
        <v>3600</v>
      </c>
      <c r="H40" s="94"/>
      <c r="I40" s="110"/>
      <c r="J40" s="110"/>
      <c r="K40" s="110"/>
      <c r="L40" s="110"/>
      <c r="M40" s="110"/>
      <c r="N40" s="1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8.5" customHeight="1" x14ac:dyDescent="0.2">
      <c r="A41" s="23" t="s">
        <v>171</v>
      </c>
      <c r="B41" s="86"/>
      <c r="C41" s="86">
        <f>C42+C43+C44</f>
        <v>465</v>
      </c>
      <c r="D41" s="86">
        <f>D42+D44</f>
        <v>0</v>
      </c>
      <c r="E41" s="86">
        <f>E42+E43+E44</f>
        <v>2384.4</v>
      </c>
      <c r="F41" s="86">
        <f>F42+F44</f>
        <v>0</v>
      </c>
      <c r="G41" s="86">
        <f>G42+G43+G44</f>
        <v>430.90100000000001</v>
      </c>
      <c r="H41" s="86">
        <f>H42+H44</f>
        <v>0</v>
      </c>
      <c r="I41" s="111"/>
      <c r="J41" s="111"/>
      <c r="K41" s="111"/>
      <c r="L41" s="111"/>
      <c r="M41" s="111"/>
      <c r="N41" s="1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74" t="s">
        <v>71</v>
      </c>
      <c r="B42" s="94"/>
      <c r="C42" s="94">
        <v>465</v>
      </c>
      <c r="D42" s="94"/>
      <c r="E42" s="94">
        <v>459.6</v>
      </c>
      <c r="F42" s="94"/>
      <c r="G42" s="94">
        <v>366.101</v>
      </c>
      <c r="H42" s="94"/>
      <c r="I42" s="110"/>
      <c r="J42" s="110"/>
      <c r="K42" s="110"/>
      <c r="L42" s="110"/>
      <c r="M42" s="110"/>
      <c r="N42" s="1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74" t="s">
        <v>73</v>
      </c>
      <c r="B43" s="94"/>
      <c r="C43" s="94"/>
      <c r="D43" s="94"/>
      <c r="E43" s="94">
        <v>1860</v>
      </c>
      <c r="F43" s="94"/>
      <c r="G43" s="94"/>
      <c r="H43" s="94"/>
      <c r="I43" s="110"/>
      <c r="J43" s="110"/>
      <c r="K43" s="110"/>
      <c r="L43" s="110"/>
      <c r="M43" s="110"/>
      <c r="N43" s="1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1" x14ac:dyDescent="0.2">
      <c r="A44" s="133" t="s">
        <v>172</v>
      </c>
      <c r="B44" s="94"/>
      <c r="C44" s="94"/>
      <c r="D44" s="146"/>
      <c r="E44" s="146">
        <v>64.8</v>
      </c>
      <c r="F44" s="146"/>
      <c r="G44" s="146">
        <v>64.8</v>
      </c>
      <c r="H44" s="94"/>
      <c r="I44" s="110"/>
      <c r="J44" s="110"/>
      <c r="K44" s="110"/>
      <c r="L44" s="110"/>
      <c r="M44" s="110"/>
      <c r="N44" s="1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41.25" customHeight="1" x14ac:dyDescent="0.2">
      <c r="A45" s="23" t="s">
        <v>169</v>
      </c>
      <c r="B45" s="86"/>
      <c r="C45" s="86">
        <f>C46+C47+C48</f>
        <v>480</v>
      </c>
      <c r="D45" s="86">
        <f t="shared" ref="D45:H45" si="8">D46+D48</f>
        <v>0</v>
      </c>
      <c r="E45" s="86">
        <f>E46+E47+E48</f>
        <v>5444.9210000000003</v>
      </c>
      <c r="F45" s="86">
        <f t="shared" si="8"/>
        <v>0</v>
      </c>
      <c r="G45" s="86">
        <f>G46+G47+G48</f>
        <v>54.01</v>
      </c>
      <c r="H45" s="86">
        <f t="shared" si="8"/>
        <v>0</v>
      </c>
      <c r="I45" s="111"/>
      <c r="J45" s="111"/>
      <c r="K45" s="111"/>
      <c r="L45" s="111"/>
      <c r="M45" s="111"/>
      <c r="N45" s="1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74" t="s">
        <v>71</v>
      </c>
      <c r="B46" s="94"/>
      <c r="C46" s="94">
        <v>480</v>
      </c>
      <c r="D46" s="94"/>
      <c r="E46" s="94">
        <v>470.911</v>
      </c>
      <c r="F46" s="94"/>
      <c r="G46" s="94"/>
      <c r="H46" s="94"/>
      <c r="I46" s="110"/>
      <c r="J46" s="110"/>
      <c r="K46" s="110"/>
      <c r="L46" s="110"/>
      <c r="M46" s="110"/>
      <c r="N46" s="1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74" t="s">
        <v>73</v>
      </c>
      <c r="B47" s="94"/>
      <c r="C47" s="94"/>
      <c r="D47" s="94"/>
      <c r="E47" s="94">
        <v>4920</v>
      </c>
      <c r="F47" s="94"/>
      <c r="G47" s="94"/>
      <c r="H47" s="94"/>
      <c r="I47" s="110"/>
      <c r="J47" s="110"/>
      <c r="K47" s="110"/>
      <c r="L47" s="110"/>
      <c r="M47" s="110"/>
      <c r="N47" s="1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52.5" customHeight="1" x14ac:dyDescent="0.2">
      <c r="A48" s="133" t="s">
        <v>172</v>
      </c>
      <c r="B48" s="94"/>
      <c r="C48" s="94"/>
      <c r="D48" s="146"/>
      <c r="E48" s="146">
        <v>54.01</v>
      </c>
      <c r="F48" s="146"/>
      <c r="G48" s="146">
        <v>54.01</v>
      </c>
      <c r="H48" s="94"/>
      <c r="I48" s="110"/>
      <c r="J48" s="110"/>
      <c r="K48" s="110"/>
      <c r="L48" s="110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41.25" customHeight="1" x14ac:dyDescent="0.2">
      <c r="A49" s="133" t="s">
        <v>210</v>
      </c>
      <c r="B49" s="94"/>
      <c r="C49" s="146">
        <v>900</v>
      </c>
      <c r="D49" s="146"/>
      <c r="E49" s="146">
        <v>23.4</v>
      </c>
      <c r="F49" s="146"/>
      <c r="G49" s="146">
        <v>23.4</v>
      </c>
      <c r="H49" s="94"/>
      <c r="I49" s="110"/>
      <c r="J49" s="110"/>
      <c r="K49" s="110"/>
      <c r="L49" s="110"/>
      <c r="M49" s="110"/>
      <c r="N49" s="1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82.5" customHeight="1" x14ac:dyDescent="0.2">
      <c r="A50" s="23" t="s">
        <v>194</v>
      </c>
      <c r="B50" s="86"/>
      <c r="C50" s="86">
        <f>C51+C52</f>
        <v>3757.75</v>
      </c>
      <c r="D50" s="86">
        <f>D51+D52</f>
        <v>0</v>
      </c>
      <c r="E50" s="86">
        <f>E51+E52</f>
        <v>4075.44</v>
      </c>
      <c r="F50" s="86">
        <f>F51+F52</f>
        <v>0</v>
      </c>
      <c r="G50" s="86">
        <f>G51+G52</f>
        <v>4070.665</v>
      </c>
      <c r="H50" s="86"/>
      <c r="I50" s="111"/>
      <c r="J50" s="111"/>
      <c r="K50" s="111"/>
      <c r="L50" s="111"/>
      <c r="M50" s="111"/>
      <c r="N50" s="1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34" t="s">
        <v>72</v>
      </c>
      <c r="B51" s="94"/>
      <c r="C51" s="94">
        <v>700</v>
      </c>
      <c r="D51" s="94">
        <v>0</v>
      </c>
      <c r="E51" s="94">
        <v>900</v>
      </c>
      <c r="F51" s="94">
        <v>0</v>
      </c>
      <c r="G51" s="94">
        <v>895.22500000000002</v>
      </c>
      <c r="H51" s="94"/>
      <c r="I51" s="110"/>
      <c r="J51" s="110"/>
      <c r="K51" s="110"/>
      <c r="L51" s="110"/>
      <c r="M51" s="110"/>
      <c r="N51" s="1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34" t="s">
        <v>70</v>
      </c>
      <c r="B52" s="94"/>
      <c r="C52" s="94">
        <v>3057.75</v>
      </c>
      <c r="D52" s="94">
        <v>0</v>
      </c>
      <c r="E52" s="94">
        <v>3175.44</v>
      </c>
      <c r="F52" s="94">
        <v>0</v>
      </c>
      <c r="G52" s="94">
        <v>3175.44</v>
      </c>
      <c r="H52" s="94"/>
      <c r="I52" s="110"/>
      <c r="J52" s="110"/>
      <c r="K52" s="110"/>
      <c r="L52" s="110"/>
      <c r="M52" s="110"/>
      <c r="N52" s="1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12.25" customHeight="1" x14ac:dyDescent="0.2">
      <c r="A53" s="23" t="s">
        <v>195</v>
      </c>
      <c r="B53" s="86"/>
      <c r="C53" s="86">
        <f>C54</f>
        <v>231255</v>
      </c>
      <c r="D53" s="86">
        <f>D54</f>
        <v>0</v>
      </c>
      <c r="E53" s="86">
        <f>E54</f>
        <v>231255</v>
      </c>
      <c r="F53" s="86">
        <f>F54</f>
        <v>0</v>
      </c>
      <c r="G53" s="86">
        <f>G54</f>
        <v>163100</v>
      </c>
      <c r="H53" s="86"/>
      <c r="I53" s="111"/>
      <c r="J53" s="111"/>
      <c r="K53" s="111"/>
      <c r="L53" s="111"/>
      <c r="M53" s="111"/>
      <c r="N53" s="1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4" t="s">
        <v>73</v>
      </c>
      <c r="B54" s="94"/>
      <c r="C54" s="94">
        <v>231255</v>
      </c>
      <c r="D54" s="94"/>
      <c r="E54" s="94">
        <v>231255</v>
      </c>
      <c r="F54" s="94"/>
      <c r="G54" s="94">
        <v>163100</v>
      </c>
      <c r="H54" s="94"/>
      <c r="I54" s="110"/>
      <c r="J54" s="110"/>
      <c r="K54" s="110"/>
      <c r="L54" s="110"/>
      <c r="M54" s="110"/>
      <c r="N54" s="1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90.75" customHeight="1" x14ac:dyDescent="0.2">
      <c r="A55" s="76" t="s">
        <v>196</v>
      </c>
      <c r="B55" s="86"/>
      <c r="C55" s="86">
        <f>C56</f>
        <v>5776</v>
      </c>
      <c r="D55" s="86">
        <f>D56</f>
        <v>0</v>
      </c>
      <c r="E55" s="86">
        <f>E56</f>
        <v>5776</v>
      </c>
      <c r="F55" s="86">
        <f>F56</f>
        <v>0</v>
      </c>
      <c r="G55" s="86">
        <f>G56</f>
        <v>3345.1320000000001</v>
      </c>
      <c r="H55" s="86"/>
      <c r="I55" s="111"/>
      <c r="J55" s="111"/>
      <c r="K55" s="111"/>
      <c r="L55" s="111"/>
      <c r="M55" s="111"/>
      <c r="N55" s="1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64" t="s">
        <v>73</v>
      </c>
      <c r="B56" s="94"/>
      <c r="C56" s="94">
        <v>5776</v>
      </c>
      <c r="D56" s="94"/>
      <c r="E56" s="94">
        <v>5776</v>
      </c>
      <c r="F56" s="94"/>
      <c r="G56" s="94">
        <v>3345.1320000000001</v>
      </c>
      <c r="H56" s="94"/>
      <c r="I56" s="110"/>
      <c r="J56" s="110"/>
      <c r="K56" s="110"/>
      <c r="L56" s="110"/>
      <c r="M56" s="110"/>
      <c r="N56" s="1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7.25" customHeight="1" x14ac:dyDescent="0.2">
      <c r="A57" s="17" t="s">
        <v>189</v>
      </c>
      <c r="B57" s="15"/>
      <c r="C57" s="15">
        <f>C58+C59</f>
        <v>306764.55</v>
      </c>
      <c r="D57" s="15">
        <f>D58+D59</f>
        <v>0</v>
      </c>
      <c r="E57" s="15">
        <f>E58+E59</f>
        <v>316789.96100000001</v>
      </c>
      <c r="F57" s="15">
        <f>F58+F59</f>
        <v>0</v>
      </c>
      <c r="G57" s="15">
        <f>G58+G59</f>
        <v>225294.76800000001</v>
      </c>
      <c r="H57" s="15"/>
      <c r="I57" s="109"/>
      <c r="J57" s="109"/>
      <c r="K57" s="109"/>
      <c r="L57" s="109"/>
      <c r="M57" s="109"/>
      <c r="N57" s="10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36" t="s">
        <v>97</v>
      </c>
      <c r="B58" s="92"/>
      <c r="C58" s="92">
        <f>C34+C36+C51</f>
        <v>66675.8</v>
      </c>
      <c r="D58" s="92">
        <f>D34+D36+D51</f>
        <v>0</v>
      </c>
      <c r="E58" s="92">
        <f>E34+E36+E51</f>
        <v>66203.521000000008</v>
      </c>
      <c r="F58" s="92">
        <f>F34+F36+F51</f>
        <v>0</v>
      </c>
      <c r="G58" s="92">
        <f>G34+G36+G51</f>
        <v>52074.196000000004</v>
      </c>
      <c r="H58" s="92"/>
      <c r="I58" s="107"/>
      <c r="J58" s="107"/>
      <c r="K58" s="107"/>
      <c r="L58" s="107"/>
      <c r="M58" s="107"/>
      <c r="N58" s="10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9" t="s">
        <v>22</v>
      </c>
      <c r="B59" s="95"/>
      <c r="C59" s="95">
        <f>C37+C52+C54+C56</f>
        <v>240088.75</v>
      </c>
      <c r="D59" s="95">
        <f>D37+D52+D54+D56</f>
        <v>0</v>
      </c>
      <c r="E59" s="95">
        <f>E37+E52+E54+E56</f>
        <v>250586.44</v>
      </c>
      <c r="F59" s="95">
        <f>F37+F52+F54+F56</f>
        <v>0</v>
      </c>
      <c r="G59" s="95">
        <f>G37+G52+G54+G56</f>
        <v>173220.57200000001</v>
      </c>
      <c r="H59" s="95"/>
      <c r="I59" s="112"/>
      <c r="J59" s="112"/>
      <c r="K59" s="112"/>
      <c r="L59" s="112"/>
      <c r="M59" s="112"/>
      <c r="N59" s="1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54" customHeight="1" x14ac:dyDescent="0.2">
      <c r="A60" s="32" t="s">
        <v>174</v>
      </c>
      <c r="B60" s="94"/>
      <c r="C60" s="94"/>
      <c r="D60" s="94"/>
      <c r="E60" s="94"/>
      <c r="F60" s="94"/>
      <c r="G60" s="94"/>
      <c r="H60" s="94"/>
      <c r="I60" s="110"/>
      <c r="J60" s="110"/>
      <c r="K60" s="110"/>
      <c r="L60" s="110"/>
      <c r="M60" s="110"/>
      <c r="N60" s="1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51.75" customHeight="1" x14ac:dyDescent="0.2">
      <c r="A61" s="77" t="s">
        <v>197</v>
      </c>
      <c r="B61" s="86"/>
      <c r="C61" s="86">
        <f>C62+C63</f>
        <v>31614.1</v>
      </c>
      <c r="D61" s="86">
        <f>D62+D63</f>
        <v>0</v>
      </c>
      <c r="E61" s="86">
        <f>E62+E63</f>
        <v>31614.1</v>
      </c>
      <c r="F61" s="86">
        <f>F62+F63</f>
        <v>0</v>
      </c>
      <c r="G61" s="86">
        <f>G62+G63</f>
        <v>24947.48</v>
      </c>
      <c r="H61" s="86"/>
      <c r="I61" s="111"/>
      <c r="J61" s="111"/>
      <c r="K61" s="111"/>
      <c r="L61" s="111"/>
      <c r="M61" s="111"/>
      <c r="N61" s="1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147" t="s">
        <v>71</v>
      </c>
      <c r="B62" s="94"/>
      <c r="C62" s="94">
        <v>31614.1</v>
      </c>
      <c r="D62" s="94"/>
      <c r="E62" s="94">
        <v>31614.1</v>
      </c>
      <c r="F62" s="94"/>
      <c r="G62" s="94">
        <v>24947.48</v>
      </c>
      <c r="H62" s="94"/>
      <c r="I62" s="110"/>
      <c r="J62" s="110"/>
      <c r="K62" s="110"/>
      <c r="L62" s="110"/>
      <c r="M62" s="110"/>
      <c r="N62" s="1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74" t="s">
        <v>73</v>
      </c>
      <c r="B63" s="94"/>
      <c r="C63" s="94"/>
      <c r="D63" s="94"/>
      <c r="E63" s="94"/>
      <c r="F63" s="94"/>
      <c r="G63" s="94"/>
      <c r="H63" s="94"/>
      <c r="I63" s="110"/>
      <c r="J63" s="110"/>
      <c r="K63" s="110"/>
      <c r="L63" s="110"/>
      <c r="M63" s="110"/>
      <c r="N63" s="1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54" customHeight="1" x14ac:dyDescent="0.2">
      <c r="A64" s="23" t="s">
        <v>198</v>
      </c>
      <c r="B64" s="86"/>
      <c r="C64" s="86">
        <f>C65+C68</f>
        <v>310</v>
      </c>
      <c r="D64" s="86">
        <f t="shared" ref="D64:G64" si="9">D65+D68</f>
        <v>0</v>
      </c>
      <c r="E64" s="86">
        <f t="shared" si="9"/>
        <v>1603.63</v>
      </c>
      <c r="F64" s="86">
        <f t="shared" si="9"/>
        <v>0</v>
      </c>
      <c r="G64" s="86">
        <f t="shared" si="9"/>
        <v>70.201999999999998</v>
      </c>
      <c r="H64" s="86"/>
      <c r="I64" s="111"/>
      <c r="J64" s="111"/>
      <c r="K64" s="111"/>
      <c r="L64" s="111"/>
      <c r="M64" s="111"/>
      <c r="N64" s="1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7.75" customHeight="1" x14ac:dyDescent="0.2">
      <c r="A65" s="34" t="s">
        <v>175</v>
      </c>
      <c r="B65" s="94"/>
      <c r="C65" s="94">
        <f>C66+C67</f>
        <v>310</v>
      </c>
      <c r="D65" s="94">
        <f t="shared" ref="D65:G65" si="10">D66+D67</f>
        <v>0</v>
      </c>
      <c r="E65" s="94">
        <f t="shared" si="10"/>
        <v>1533.42</v>
      </c>
      <c r="F65" s="94">
        <f t="shared" si="10"/>
        <v>0</v>
      </c>
      <c r="G65" s="94">
        <f t="shared" si="10"/>
        <v>0</v>
      </c>
      <c r="H65" s="94"/>
      <c r="I65" s="110"/>
      <c r="J65" s="110"/>
      <c r="K65" s="110"/>
      <c r="L65" s="110"/>
      <c r="M65" s="110"/>
      <c r="N65" s="1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x14ac:dyDescent="0.2">
      <c r="A66" s="74" t="s">
        <v>71</v>
      </c>
      <c r="B66" s="94"/>
      <c r="C66" s="94">
        <v>310</v>
      </c>
      <c r="D66" s="94"/>
      <c r="E66" s="94">
        <v>293.42</v>
      </c>
      <c r="F66" s="94"/>
      <c r="G66" s="94"/>
      <c r="H66" s="94"/>
      <c r="I66" s="110"/>
      <c r="J66" s="110"/>
      <c r="K66" s="110"/>
      <c r="L66" s="110"/>
      <c r="M66" s="110"/>
      <c r="N66" s="1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74" t="s">
        <v>73</v>
      </c>
      <c r="B67" s="94"/>
      <c r="C67" s="94"/>
      <c r="D67" s="94"/>
      <c r="E67" s="94">
        <v>1240</v>
      </c>
      <c r="F67" s="94"/>
      <c r="G67" s="94"/>
      <c r="H67" s="94"/>
      <c r="I67" s="110"/>
      <c r="J67" s="110"/>
      <c r="K67" s="110"/>
      <c r="L67" s="110"/>
      <c r="M67" s="110"/>
      <c r="N67" s="1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50" customFormat="1" ht="26.25" customHeight="1" x14ac:dyDescent="0.2">
      <c r="A68" s="148" t="s">
        <v>211</v>
      </c>
      <c r="B68" s="146"/>
      <c r="C68" s="146">
        <v>0</v>
      </c>
      <c r="D68" s="146"/>
      <c r="E68" s="146">
        <v>70.209999999999994</v>
      </c>
      <c r="F68" s="146"/>
      <c r="G68" s="146">
        <v>70.201999999999998</v>
      </c>
      <c r="H68" s="146"/>
      <c r="I68" s="149"/>
      <c r="J68" s="149"/>
      <c r="K68" s="149"/>
      <c r="L68" s="149"/>
      <c r="M68" s="149"/>
      <c r="N68" s="149"/>
    </row>
    <row r="69" spans="1:27" ht="169.5" customHeight="1" x14ac:dyDescent="0.2">
      <c r="A69" s="23" t="s">
        <v>199</v>
      </c>
      <c r="B69" s="86"/>
      <c r="C69" s="86">
        <f>C70+C71</f>
        <v>66216</v>
      </c>
      <c r="D69" s="86">
        <f>D70+D71</f>
        <v>0</v>
      </c>
      <c r="E69" s="86">
        <f>E70+E71</f>
        <v>66216</v>
      </c>
      <c r="F69" s="86">
        <f>F70+F71</f>
        <v>0</v>
      </c>
      <c r="G69" s="86">
        <f>G70+G71</f>
        <v>47216.902999999998</v>
      </c>
      <c r="H69" s="86"/>
      <c r="I69" s="111"/>
      <c r="J69" s="111"/>
      <c r="K69" s="111"/>
      <c r="L69" s="111"/>
      <c r="M69" s="111"/>
      <c r="N69" s="1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4" t="s">
        <v>71</v>
      </c>
      <c r="B70" s="94"/>
      <c r="C70" s="94"/>
      <c r="D70" s="94"/>
      <c r="F70" s="94"/>
      <c r="H70" s="94"/>
      <c r="I70" s="110"/>
      <c r="J70" s="110"/>
      <c r="K70" s="110"/>
      <c r="L70" s="110"/>
      <c r="M70" s="110"/>
      <c r="N70" s="1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34" t="s">
        <v>73</v>
      </c>
      <c r="B71" s="94"/>
      <c r="C71" s="94">
        <v>66216</v>
      </c>
      <c r="D71" s="94"/>
      <c r="E71" s="94">
        <v>66216</v>
      </c>
      <c r="F71" s="94"/>
      <c r="G71" s="94">
        <v>47216.902999999998</v>
      </c>
      <c r="H71" s="94"/>
      <c r="I71" s="110"/>
      <c r="J71" s="110"/>
      <c r="K71" s="110"/>
      <c r="L71" s="110"/>
      <c r="M71" s="110"/>
      <c r="N71" s="1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51" x14ac:dyDescent="0.2">
      <c r="A72" s="17" t="s">
        <v>190</v>
      </c>
      <c r="B72" s="15"/>
      <c r="C72" s="15">
        <f>C73+C74</f>
        <v>98140.1</v>
      </c>
      <c r="D72" s="15">
        <f>D73+D74</f>
        <v>0</v>
      </c>
      <c r="E72" s="15">
        <f>E73+E74</f>
        <v>99433.73</v>
      </c>
      <c r="F72" s="15">
        <f>F73+F74</f>
        <v>0</v>
      </c>
      <c r="G72" s="15">
        <f>G73+G74</f>
        <v>72234.584999999992</v>
      </c>
      <c r="H72" s="15"/>
      <c r="I72" s="109"/>
      <c r="J72" s="109"/>
      <c r="K72" s="109"/>
      <c r="L72" s="109"/>
      <c r="M72" s="109"/>
      <c r="N72" s="109"/>
    </row>
    <row r="73" spans="1:27" x14ac:dyDescent="0.2">
      <c r="A73" s="36" t="s">
        <v>97</v>
      </c>
      <c r="B73" s="92"/>
      <c r="C73" s="92">
        <f>C62+C64+C70</f>
        <v>31924.1</v>
      </c>
      <c r="D73" s="92">
        <f>D62+D64+D70</f>
        <v>0</v>
      </c>
      <c r="E73" s="92">
        <f>E62+E66+E68+E70</f>
        <v>31977.729999999996</v>
      </c>
      <c r="F73" s="92">
        <f>F62+F64+F70</f>
        <v>0</v>
      </c>
      <c r="G73" s="92">
        <f>G62+G64+G70</f>
        <v>25017.682000000001</v>
      </c>
      <c r="H73" s="92"/>
      <c r="I73" s="107"/>
      <c r="J73" s="107"/>
      <c r="K73" s="107"/>
      <c r="L73" s="107"/>
      <c r="M73" s="107"/>
      <c r="N73" s="107"/>
    </row>
    <row r="74" spans="1:27" x14ac:dyDescent="0.2">
      <c r="A74" s="9" t="s">
        <v>22</v>
      </c>
      <c r="B74" s="95"/>
      <c r="C74" s="95">
        <f>C63+C71</f>
        <v>66216</v>
      </c>
      <c r="D74" s="95">
        <f>D63+D71</f>
        <v>0</v>
      </c>
      <c r="E74" s="95">
        <f>E63+E67+E71</f>
        <v>67456</v>
      </c>
      <c r="F74" s="95">
        <f>F63+F71</f>
        <v>0</v>
      </c>
      <c r="G74" s="95">
        <f>G63+G67+G71</f>
        <v>47216.902999999998</v>
      </c>
      <c r="H74" s="95"/>
      <c r="I74" s="112"/>
      <c r="J74" s="112"/>
      <c r="K74" s="112"/>
      <c r="L74" s="112"/>
      <c r="M74" s="112"/>
      <c r="N74" s="112"/>
    </row>
    <row r="75" spans="1:27" ht="53.25" customHeight="1" x14ac:dyDescent="0.2">
      <c r="A75" s="32" t="s">
        <v>122</v>
      </c>
      <c r="B75" s="94"/>
      <c r="C75" s="94"/>
      <c r="D75" s="94"/>
      <c r="E75" s="94"/>
      <c r="F75" s="94"/>
      <c r="G75" s="94"/>
      <c r="H75" s="94"/>
      <c r="I75" s="110"/>
      <c r="J75" s="110"/>
      <c r="K75" s="110"/>
      <c r="L75" s="110"/>
      <c r="M75" s="110"/>
      <c r="N75" s="110"/>
    </row>
    <row r="76" spans="1:27" ht="66.75" customHeight="1" x14ac:dyDescent="0.2">
      <c r="A76" s="34" t="s">
        <v>94</v>
      </c>
      <c r="B76" s="94"/>
      <c r="C76" s="94">
        <v>18537.2</v>
      </c>
      <c r="D76" s="94"/>
      <c r="E76" s="94">
        <v>18537.2</v>
      </c>
      <c r="F76" s="94"/>
      <c r="G76" s="94">
        <v>14750.472</v>
      </c>
      <c r="H76" s="94"/>
      <c r="I76" s="110"/>
      <c r="J76" s="110"/>
      <c r="K76" s="110"/>
      <c r="L76" s="110"/>
      <c r="M76" s="110"/>
      <c r="N76" s="110"/>
    </row>
    <row r="77" spans="1:27" ht="40.5" customHeight="1" x14ac:dyDescent="0.2">
      <c r="A77" s="34" t="s">
        <v>74</v>
      </c>
      <c r="B77" s="94"/>
      <c r="C77" s="94">
        <v>0</v>
      </c>
      <c r="D77" s="94"/>
      <c r="E77" s="94">
        <v>0</v>
      </c>
      <c r="F77" s="94"/>
      <c r="G77" s="94"/>
      <c r="H77" s="94"/>
      <c r="I77" s="110"/>
      <c r="J77" s="110"/>
      <c r="K77" s="110"/>
      <c r="L77" s="110"/>
      <c r="M77" s="110"/>
      <c r="N77" s="110"/>
    </row>
    <row r="78" spans="1:27" x14ac:dyDescent="0.2">
      <c r="A78" s="17" t="s">
        <v>98</v>
      </c>
      <c r="B78" s="15"/>
      <c r="C78" s="15">
        <f>C79+C80</f>
        <v>18537.2</v>
      </c>
      <c r="D78" s="15">
        <f>D79+D80</f>
        <v>0</v>
      </c>
      <c r="E78" s="15">
        <f>E79+E80</f>
        <v>18537.2</v>
      </c>
      <c r="F78" s="15">
        <f>F79+F80</f>
        <v>0</v>
      </c>
      <c r="G78" s="15">
        <f>G79+G80</f>
        <v>14750.472</v>
      </c>
      <c r="H78" s="15"/>
      <c r="I78" s="109"/>
      <c r="J78" s="109"/>
      <c r="K78" s="109"/>
      <c r="L78" s="109"/>
      <c r="M78" s="109"/>
      <c r="N78" s="109"/>
    </row>
    <row r="79" spans="1:27" x14ac:dyDescent="0.2">
      <c r="A79" s="36" t="s">
        <v>97</v>
      </c>
      <c r="B79" s="92"/>
      <c r="C79" s="92">
        <f>C76+C77</f>
        <v>18537.2</v>
      </c>
      <c r="D79" s="92">
        <f>D76+D77</f>
        <v>0</v>
      </c>
      <c r="E79" s="92">
        <f>E76+E77</f>
        <v>18537.2</v>
      </c>
      <c r="F79" s="92">
        <f>F76+F77</f>
        <v>0</v>
      </c>
      <c r="G79" s="92">
        <f>G76+G77</f>
        <v>14750.472</v>
      </c>
      <c r="H79" s="92"/>
      <c r="I79" s="107"/>
      <c r="J79" s="107"/>
      <c r="K79" s="107"/>
      <c r="L79" s="107"/>
      <c r="M79" s="107"/>
      <c r="N79" s="107"/>
    </row>
    <row r="80" spans="1:27" x14ac:dyDescent="0.2">
      <c r="A80" s="9" t="s">
        <v>22</v>
      </c>
      <c r="B80" s="95"/>
      <c r="C80" s="95">
        <v>0</v>
      </c>
      <c r="D80" s="95">
        <v>0</v>
      </c>
      <c r="E80" s="95">
        <v>0</v>
      </c>
      <c r="F80" s="95">
        <v>0</v>
      </c>
      <c r="G80" s="95">
        <v>0</v>
      </c>
      <c r="H80" s="95"/>
      <c r="I80" s="112"/>
      <c r="J80" s="112"/>
      <c r="K80" s="112"/>
      <c r="L80" s="112"/>
      <c r="M80" s="112"/>
      <c r="N80" s="112"/>
    </row>
    <row r="81" spans="1:27" s="35" customFormat="1" ht="66.75" customHeight="1" x14ac:dyDescent="0.2">
      <c r="A81" s="32" t="s">
        <v>178</v>
      </c>
      <c r="B81" s="94"/>
      <c r="C81" s="94"/>
      <c r="D81" s="94"/>
      <c r="E81" s="94"/>
      <c r="F81" s="94"/>
      <c r="G81" s="94"/>
      <c r="H81" s="94"/>
      <c r="I81" s="110"/>
      <c r="J81" s="110"/>
      <c r="K81" s="110"/>
      <c r="L81" s="110"/>
      <c r="M81" s="110"/>
      <c r="N81" s="110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s="35" customFormat="1" ht="40.5" customHeight="1" x14ac:dyDescent="0.2">
      <c r="A82" s="34" t="s">
        <v>75</v>
      </c>
      <c r="B82" s="94"/>
      <c r="C82" s="94">
        <v>0</v>
      </c>
      <c r="D82" s="94"/>
      <c r="E82" s="94">
        <v>0</v>
      </c>
      <c r="F82" s="94"/>
      <c r="G82" s="94">
        <v>0</v>
      </c>
      <c r="H82" s="94"/>
      <c r="I82" s="110"/>
      <c r="J82" s="110"/>
      <c r="K82" s="110"/>
      <c r="L82" s="110"/>
      <c r="M82" s="110"/>
      <c r="N82" s="110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s="35" customFormat="1" ht="40.5" customHeight="1" x14ac:dyDescent="0.2">
      <c r="A83" s="34" t="s">
        <v>76</v>
      </c>
      <c r="B83" s="94"/>
      <c r="C83" s="94">
        <v>0</v>
      </c>
      <c r="D83" s="94"/>
      <c r="E83" s="94">
        <v>0</v>
      </c>
      <c r="F83" s="94"/>
      <c r="G83" s="94">
        <v>0</v>
      </c>
      <c r="H83" s="94"/>
      <c r="I83" s="110"/>
      <c r="J83" s="110"/>
      <c r="K83" s="110"/>
      <c r="L83" s="110"/>
      <c r="M83" s="110"/>
      <c r="N83" s="110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s="35" customFormat="1" ht="40.5" customHeight="1" x14ac:dyDescent="0.2">
      <c r="A84" s="34" t="s">
        <v>77</v>
      </c>
      <c r="B84" s="94"/>
      <c r="C84" s="94">
        <v>0</v>
      </c>
      <c r="D84" s="94"/>
      <c r="E84" s="94">
        <v>0</v>
      </c>
      <c r="F84" s="94"/>
      <c r="G84" s="94">
        <v>0</v>
      </c>
      <c r="H84" s="94"/>
      <c r="I84" s="110"/>
      <c r="J84" s="110"/>
      <c r="K84" s="110"/>
      <c r="L84" s="110"/>
      <c r="M84" s="110"/>
      <c r="N84" s="110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s="35" customFormat="1" ht="42.75" customHeight="1" x14ac:dyDescent="0.2">
      <c r="A85" s="34" t="s">
        <v>78</v>
      </c>
      <c r="B85" s="94"/>
      <c r="C85" s="94">
        <v>0</v>
      </c>
      <c r="D85" s="94"/>
      <c r="E85" s="94">
        <v>0</v>
      </c>
      <c r="F85" s="94"/>
      <c r="G85" s="94">
        <v>0</v>
      </c>
      <c r="H85" s="94"/>
      <c r="I85" s="110"/>
      <c r="J85" s="110"/>
      <c r="K85" s="110"/>
      <c r="L85" s="110"/>
      <c r="M85" s="110"/>
      <c r="N85" s="110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s="35" customFormat="1" ht="19.5" customHeight="1" x14ac:dyDescent="0.2">
      <c r="A86" s="55" t="s">
        <v>96</v>
      </c>
      <c r="B86" s="15"/>
      <c r="C86" s="15">
        <f>C87+C88</f>
        <v>0</v>
      </c>
      <c r="D86" s="15">
        <f>D87+D88</f>
        <v>0</v>
      </c>
      <c r="E86" s="15">
        <f>E87+E88</f>
        <v>0</v>
      </c>
      <c r="F86" s="15">
        <f>F87+F88</f>
        <v>0</v>
      </c>
      <c r="G86" s="15">
        <f>G87+G88</f>
        <v>0</v>
      </c>
      <c r="H86" s="15"/>
      <c r="I86" s="109"/>
      <c r="J86" s="109"/>
      <c r="K86" s="109"/>
      <c r="L86" s="109"/>
      <c r="M86" s="109"/>
      <c r="N86" s="109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s="35" customFormat="1" x14ac:dyDescent="0.2">
      <c r="A87" s="36" t="s">
        <v>97</v>
      </c>
      <c r="B87" s="92"/>
      <c r="C87" s="92">
        <f>C82+C83+C84+C85</f>
        <v>0</v>
      </c>
      <c r="D87" s="92">
        <f>D82+D83+D84+D85</f>
        <v>0</v>
      </c>
      <c r="E87" s="92">
        <f>E82+E83+E84+E85</f>
        <v>0</v>
      </c>
      <c r="F87" s="92">
        <f>F82+F83+F84+F85</f>
        <v>0</v>
      </c>
      <c r="G87" s="92">
        <f>G82+G83+G84+G85</f>
        <v>0</v>
      </c>
      <c r="H87" s="92"/>
      <c r="I87" s="107"/>
      <c r="J87" s="107"/>
      <c r="K87" s="107"/>
      <c r="L87" s="107"/>
      <c r="M87" s="107"/>
      <c r="N87" s="10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s="35" customFormat="1" x14ac:dyDescent="0.2">
      <c r="A88" s="36" t="s">
        <v>22</v>
      </c>
      <c r="B88" s="92"/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/>
      <c r="I88" s="107"/>
      <c r="J88" s="107"/>
      <c r="K88" s="107"/>
      <c r="L88" s="107"/>
      <c r="M88" s="107"/>
      <c r="N88" s="107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s="35" customFormat="1" ht="28.5" customHeight="1" x14ac:dyDescent="0.2">
      <c r="A89" s="32" t="s">
        <v>179</v>
      </c>
      <c r="B89" s="94"/>
      <c r="C89" s="94"/>
      <c r="D89" s="94"/>
      <c r="E89" s="94"/>
      <c r="F89" s="94"/>
      <c r="G89" s="94"/>
      <c r="H89" s="94"/>
      <c r="I89" s="110"/>
      <c r="J89" s="110"/>
      <c r="K89" s="110"/>
      <c r="L89" s="110"/>
      <c r="M89" s="110"/>
      <c r="N89" s="110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s="35" customFormat="1" ht="27.75" customHeight="1" x14ac:dyDescent="0.2">
      <c r="A90" s="69" t="s">
        <v>123</v>
      </c>
      <c r="B90" s="94"/>
      <c r="C90" s="94">
        <v>0</v>
      </c>
      <c r="D90" s="94"/>
      <c r="E90" s="94">
        <v>0</v>
      </c>
      <c r="F90" s="94"/>
      <c r="G90" s="94">
        <v>0</v>
      </c>
      <c r="H90" s="94"/>
      <c r="I90" s="110"/>
      <c r="J90" s="110"/>
      <c r="K90" s="110"/>
      <c r="L90" s="110"/>
      <c r="M90" s="110"/>
      <c r="N90" s="110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s="35" customFormat="1" ht="27.75" customHeight="1" x14ac:dyDescent="0.2">
      <c r="A91" s="23" t="s">
        <v>124</v>
      </c>
      <c r="B91" s="86"/>
      <c r="C91" s="86">
        <f>C92+C93+C94</f>
        <v>0</v>
      </c>
      <c r="D91" s="86">
        <f t="shared" ref="D91:H91" si="11">D92+D93+D94</f>
        <v>0</v>
      </c>
      <c r="E91" s="86">
        <f t="shared" si="11"/>
        <v>2351.6</v>
      </c>
      <c r="F91" s="86">
        <f t="shared" si="11"/>
        <v>0</v>
      </c>
      <c r="G91" s="86">
        <f t="shared" si="11"/>
        <v>0</v>
      </c>
      <c r="H91" s="86">
        <f t="shared" si="11"/>
        <v>0</v>
      </c>
      <c r="I91" s="111"/>
      <c r="J91" s="111"/>
      <c r="K91" s="111"/>
      <c r="L91" s="111"/>
      <c r="M91" s="111"/>
      <c r="N91" s="111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s="35" customFormat="1" x14ac:dyDescent="0.2">
      <c r="A92" s="74" t="s">
        <v>71</v>
      </c>
      <c r="B92" s="94"/>
      <c r="C92" s="94">
        <v>0</v>
      </c>
      <c r="D92" s="94"/>
      <c r="E92" s="94">
        <v>96</v>
      </c>
      <c r="F92" s="94"/>
      <c r="G92" s="94">
        <v>0</v>
      </c>
      <c r="H92" s="94"/>
      <c r="I92" s="110"/>
      <c r="J92" s="110"/>
      <c r="K92" s="110"/>
      <c r="L92" s="110"/>
      <c r="M92" s="110"/>
      <c r="N92" s="110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s="35" customFormat="1" x14ac:dyDescent="0.2">
      <c r="A93" s="74" t="s">
        <v>73</v>
      </c>
      <c r="B93" s="94"/>
      <c r="C93" s="94">
        <v>0</v>
      </c>
      <c r="D93" s="94"/>
      <c r="E93" s="94">
        <v>383.5</v>
      </c>
      <c r="F93" s="94"/>
      <c r="G93" s="94">
        <v>0</v>
      </c>
      <c r="H93" s="94"/>
      <c r="I93" s="110"/>
      <c r="J93" s="110"/>
      <c r="K93" s="110"/>
      <c r="L93" s="110"/>
      <c r="M93" s="110"/>
      <c r="N93" s="110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s="35" customFormat="1" x14ac:dyDescent="0.2">
      <c r="A94" s="74" t="s">
        <v>88</v>
      </c>
      <c r="B94" s="94"/>
      <c r="C94" s="94">
        <v>0</v>
      </c>
      <c r="D94" s="94"/>
      <c r="E94" s="94">
        <v>1872.1</v>
      </c>
      <c r="F94" s="94"/>
      <c r="G94" s="94">
        <v>0</v>
      </c>
      <c r="H94" s="94"/>
      <c r="I94" s="110"/>
      <c r="J94" s="110"/>
      <c r="K94" s="110"/>
      <c r="L94" s="110"/>
      <c r="M94" s="110"/>
      <c r="N94" s="110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s="35" customFormat="1" ht="17.25" customHeight="1" x14ac:dyDescent="0.2">
      <c r="A95" s="55" t="s">
        <v>180</v>
      </c>
      <c r="B95" s="15"/>
      <c r="C95" s="15">
        <f>C96+C97+C98</f>
        <v>0</v>
      </c>
      <c r="D95" s="15">
        <f t="shared" ref="D95:G95" si="12">D96+D97+D98</f>
        <v>0</v>
      </c>
      <c r="E95" s="15">
        <f t="shared" si="12"/>
        <v>2351.6</v>
      </c>
      <c r="F95" s="15">
        <f t="shared" si="12"/>
        <v>0</v>
      </c>
      <c r="G95" s="15">
        <f t="shared" si="12"/>
        <v>0</v>
      </c>
      <c r="H95" s="15">
        <f>H96+H97+H98</f>
        <v>0</v>
      </c>
      <c r="I95" s="109"/>
      <c r="J95" s="109"/>
      <c r="K95" s="109"/>
      <c r="L95" s="109"/>
      <c r="M95" s="109"/>
      <c r="N95" s="109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s="35" customFormat="1" x14ac:dyDescent="0.2">
      <c r="A96" s="36" t="s">
        <v>97</v>
      </c>
      <c r="B96" s="92"/>
      <c r="C96" s="92">
        <f>C92</f>
        <v>0</v>
      </c>
      <c r="D96" s="92">
        <f t="shared" ref="D96:H98" si="13">D92</f>
        <v>0</v>
      </c>
      <c r="E96" s="92">
        <f t="shared" si="13"/>
        <v>96</v>
      </c>
      <c r="F96" s="92">
        <f t="shared" si="13"/>
        <v>0</v>
      </c>
      <c r="G96" s="92">
        <f t="shared" si="13"/>
        <v>0</v>
      </c>
      <c r="H96" s="92">
        <f t="shared" si="13"/>
        <v>0</v>
      </c>
      <c r="I96" s="107"/>
      <c r="J96" s="107"/>
      <c r="K96" s="107"/>
      <c r="L96" s="107"/>
      <c r="M96" s="107"/>
      <c r="N96" s="10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s="35" customFormat="1" x14ac:dyDescent="0.2">
      <c r="A97" s="36" t="s">
        <v>22</v>
      </c>
      <c r="B97" s="92"/>
      <c r="C97" s="92">
        <f>C93</f>
        <v>0</v>
      </c>
      <c r="D97" s="92">
        <f t="shared" si="13"/>
        <v>0</v>
      </c>
      <c r="E97" s="92">
        <f t="shared" si="13"/>
        <v>383.5</v>
      </c>
      <c r="F97" s="92">
        <f t="shared" si="13"/>
        <v>0</v>
      </c>
      <c r="G97" s="92">
        <f t="shared" si="13"/>
        <v>0</v>
      </c>
      <c r="H97" s="92">
        <f t="shared" si="13"/>
        <v>0</v>
      </c>
      <c r="I97" s="107"/>
      <c r="J97" s="107"/>
      <c r="K97" s="107"/>
      <c r="L97" s="107"/>
      <c r="M97" s="107"/>
      <c r="N97" s="10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s="35" customFormat="1" x14ac:dyDescent="0.2">
      <c r="A98" s="36" t="s">
        <v>56</v>
      </c>
      <c r="B98" s="92"/>
      <c r="C98" s="92">
        <f>C94</f>
        <v>0</v>
      </c>
      <c r="D98" s="92">
        <f t="shared" si="13"/>
        <v>0</v>
      </c>
      <c r="E98" s="92">
        <f t="shared" si="13"/>
        <v>1872.1</v>
      </c>
      <c r="F98" s="92">
        <f t="shared" si="13"/>
        <v>0</v>
      </c>
      <c r="G98" s="92">
        <f t="shared" si="13"/>
        <v>0</v>
      </c>
      <c r="H98" s="92">
        <f t="shared" si="13"/>
        <v>0</v>
      </c>
      <c r="I98" s="107"/>
      <c r="J98" s="107"/>
      <c r="K98" s="107"/>
      <c r="L98" s="107"/>
      <c r="M98" s="107"/>
      <c r="N98" s="10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s="35" customFormat="1" ht="108" customHeight="1" x14ac:dyDescent="0.2">
      <c r="A99" s="32" t="s">
        <v>181</v>
      </c>
      <c r="B99" s="94"/>
      <c r="C99" s="94"/>
      <c r="D99" s="94"/>
      <c r="E99" s="94"/>
      <c r="F99" s="94"/>
      <c r="G99" s="94"/>
      <c r="H99" s="94"/>
      <c r="I99" s="110"/>
      <c r="J99" s="110"/>
      <c r="K99" s="110"/>
      <c r="L99" s="110"/>
      <c r="M99" s="110"/>
      <c r="N99" s="110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s="35" customFormat="1" ht="43.5" customHeight="1" x14ac:dyDescent="0.2">
      <c r="A100" s="23" t="s">
        <v>191</v>
      </c>
      <c r="B100" s="86"/>
      <c r="C100" s="86">
        <f>C101+C102</f>
        <v>12357.6</v>
      </c>
      <c r="D100" s="86">
        <f>D101+D102</f>
        <v>0</v>
      </c>
      <c r="E100" s="86">
        <f>E101+E102</f>
        <v>11879.262000000001</v>
      </c>
      <c r="F100" s="86">
        <f>F101+F102</f>
        <v>0</v>
      </c>
      <c r="G100" s="86">
        <f>G101+G102</f>
        <v>9121.518</v>
      </c>
      <c r="H100" s="86"/>
      <c r="I100" s="111"/>
      <c r="J100" s="111"/>
      <c r="K100" s="111"/>
      <c r="L100" s="111"/>
      <c r="M100" s="111"/>
      <c r="N100" s="111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s="35" customFormat="1" x14ac:dyDescent="0.2">
      <c r="A101" s="34" t="s">
        <v>71</v>
      </c>
      <c r="B101" s="94"/>
      <c r="C101" s="94">
        <v>12357.6</v>
      </c>
      <c r="D101" s="94"/>
      <c r="E101" s="94">
        <v>11879.262000000001</v>
      </c>
      <c r="F101" s="94"/>
      <c r="G101" s="94">
        <v>9121.518</v>
      </c>
      <c r="H101" s="94"/>
      <c r="I101" s="110"/>
      <c r="J101" s="110"/>
      <c r="K101" s="110"/>
      <c r="L101" s="110"/>
      <c r="M101" s="110"/>
      <c r="N101" s="110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s="35" customFormat="1" x14ac:dyDescent="0.2">
      <c r="A102" s="34" t="s">
        <v>73</v>
      </c>
      <c r="B102" s="94"/>
      <c r="C102" s="94"/>
      <c r="D102" s="94"/>
      <c r="E102" s="94"/>
      <c r="F102" s="94"/>
      <c r="G102" s="94"/>
      <c r="H102" s="94"/>
      <c r="I102" s="110"/>
      <c r="J102" s="110"/>
      <c r="K102" s="110"/>
      <c r="L102" s="110"/>
      <c r="M102" s="110"/>
      <c r="N102" s="110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s="35" customFormat="1" ht="107.25" customHeight="1" x14ac:dyDescent="0.2">
      <c r="A103" s="23" t="s">
        <v>200</v>
      </c>
      <c r="B103" s="86"/>
      <c r="C103" s="86">
        <f>C104+C105</f>
        <v>279.25</v>
      </c>
      <c r="D103" s="86">
        <f>D104+D105</f>
        <v>0</v>
      </c>
      <c r="E103" s="86">
        <f>E104+E105</f>
        <v>161.56</v>
      </c>
      <c r="F103" s="86">
        <f>F104+F105</f>
        <v>0</v>
      </c>
      <c r="G103" s="86">
        <f>G104+G105</f>
        <v>161.56</v>
      </c>
      <c r="H103" s="86"/>
      <c r="I103" s="111"/>
      <c r="J103" s="111"/>
      <c r="K103" s="111"/>
      <c r="L103" s="111"/>
      <c r="M103" s="111"/>
      <c r="N103" s="111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s="35" customFormat="1" x14ac:dyDescent="0.2">
      <c r="A104" s="74" t="s">
        <v>71</v>
      </c>
      <c r="B104" s="94"/>
      <c r="C104" s="94">
        <v>0</v>
      </c>
      <c r="D104" s="94"/>
      <c r="E104" s="94">
        <v>0</v>
      </c>
      <c r="F104" s="94"/>
      <c r="G104" s="94">
        <v>0</v>
      </c>
      <c r="H104" s="94"/>
      <c r="I104" s="110"/>
      <c r="J104" s="110"/>
      <c r="K104" s="110"/>
      <c r="L104" s="110"/>
      <c r="M104" s="110"/>
      <c r="N104" s="110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s="35" customFormat="1" x14ac:dyDescent="0.2">
      <c r="A105" s="74" t="s">
        <v>73</v>
      </c>
      <c r="B105" s="94"/>
      <c r="C105" s="94">
        <v>279.25</v>
      </c>
      <c r="D105" s="94"/>
      <c r="E105" s="94">
        <v>161.56</v>
      </c>
      <c r="F105" s="94"/>
      <c r="G105" s="94">
        <v>161.56</v>
      </c>
      <c r="H105" s="94"/>
      <c r="I105" s="110"/>
      <c r="J105" s="110"/>
      <c r="K105" s="110"/>
      <c r="L105" s="110"/>
      <c r="M105" s="110"/>
      <c r="N105" s="110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s="35" customFormat="1" x14ac:dyDescent="0.2">
      <c r="A106" s="55" t="s">
        <v>182</v>
      </c>
      <c r="B106" s="15"/>
      <c r="C106" s="15">
        <f>C107+C108</f>
        <v>12636.85</v>
      </c>
      <c r="D106" s="15">
        <f>D107+D108</f>
        <v>0</v>
      </c>
      <c r="E106" s="15">
        <f>E107+E108</f>
        <v>12040.822</v>
      </c>
      <c r="F106" s="15">
        <f>F107+F108</f>
        <v>0</v>
      </c>
      <c r="G106" s="15">
        <f>G107+G108</f>
        <v>9283.0779999999995</v>
      </c>
      <c r="H106" s="15"/>
      <c r="I106" s="109"/>
      <c r="J106" s="109"/>
      <c r="K106" s="109"/>
      <c r="L106" s="109"/>
      <c r="M106" s="109"/>
      <c r="N106" s="109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s="57" customFormat="1" x14ac:dyDescent="0.2">
      <c r="A107" s="36" t="s">
        <v>97</v>
      </c>
      <c r="B107" s="92"/>
      <c r="C107" s="92">
        <f>C101+C104</f>
        <v>12357.6</v>
      </c>
      <c r="D107" s="92">
        <f t="shared" ref="D107:G108" si="14">D101+D104</f>
        <v>0</v>
      </c>
      <c r="E107" s="92">
        <f t="shared" si="14"/>
        <v>11879.262000000001</v>
      </c>
      <c r="F107" s="92">
        <f t="shared" si="14"/>
        <v>0</v>
      </c>
      <c r="G107" s="92">
        <f t="shared" si="14"/>
        <v>9121.518</v>
      </c>
      <c r="H107" s="92"/>
      <c r="I107" s="107"/>
      <c r="J107" s="107"/>
      <c r="K107" s="107"/>
      <c r="L107" s="107"/>
      <c r="M107" s="107"/>
      <c r="N107" s="107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</row>
    <row r="108" spans="1:27" s="57" customFormat="1" x14ac:dyDescent="0.2">
      <c r="A108" s="36" t="s">
        <v>22</v>
      </c>
      <c r="B108" s="92"/>
      <c r="C108" s="92">
        <f>C102+C105</f>
        <v>279.25</v>
      </c>
      <c r="D108" s="92">
        <f t="shared" si="14"/>
        <v>0</v>
      </c>
      <c r="E108" s="92">
        <f t="shared" si="14"/>
        <v>161.56</v>
      </c>
      <c r="F108" s="92">
        <f t="shared" si="14"/>
        <v>0</v>
      </c>
      <c r="G108" s="92">
        <f t="shared" si="14"/>
        <v>161.56</v>
      </c>
      <c r="H108" s="92"/>
      <c r="I108" s="107"/>
      <c r="J108" s="107"/>
      <c r="K108" s="107"/>
      <c r="L108" s="107"/>
      <c r="M108" s="107"/>
      <c r="N108" s="107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</row>
    <row r="109" spans="1:27" s="35" customFormat="1" ht="91.5" customHeight="1" x14ac:dyDescent="0.2">
      <c r="A109" s="32" t="s">
        <v>183</v>
      </c>
      <c r="B109" s="94"/>
      <c r="C109" s="94"/>
      <c r="D109" s="94"/>
      <c r="E109" s="94"/>
      <c r="F109" s="94"/>
      <c r="G109" s="94"/>
      <c r="H109" s="94"/>
      <c r="I109" s="110"/>
      <c r="J109" s="110"/>
      <c r="K109" s="110"/>
      <c r="L109" s="110"/>
      <c r="M109" s="110"/>
      <c r="N109" s="110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s="35" customFormat="1" ht="64.5" customHeight="1" x14ac:dyDescent="0.2">
      <c r="A110" s="76" t="s">
        <v>185</v>
      </c>
      <c r="B110" s="86"/>
      <c r="C110" s="86">
        <f>C111</f>
        <v>0</v>
      </c>
      <c r="D110" s="86">
        <f>D112</f>
        <v>14127.78</v>
      </c>
      <c r="E110" s="86">
        <f t="shared" ref="E110:G110" si="15">E111</f>
        <v>0</v>
      </c>
      <c r="F110" s="86">
        <f>F112</f>
        <v>15200</v>
      </c>
      <c r="G110" s="86">
        <f t="shared" si="15"/>
        <v>0</v>
      </c>
      <c r="H110" s="86">
        <f>H112</f>
        <v>10695.608</v>
      </c>
      <c r="I110" s="111"/>
      <c r="J110" s="111"/>
      <c r="K110" s="111"/>
      <c r="L110" s="111"/>
      <c r="M110" s="111"/>
      <c r="N110" s="111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s="35" customFormat="1" x14ac:dyDescent="0.2">
      <c r="A111" s="81" t="s">
        <v>71</v>
      </c>
      <c r="B111" s="94"/>
      <c r="C111" s="94"/>
      <c r="D111" s="94"/>
      <c r="E111" s="94"/>
      <c r="F111" s="94"/>
      <c r="G111" s="94"/>
      <c r="H111" s="94"/>
      <c r="I111" s="110"/>
      <c r="J111" s="110"/>
      <c r="K111" s="110"/>
      <c r="L111" s="110"/>
      <c r="M111" s="110"/>
      <c r="N111" s="110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s="35" customFormat="1" x14ac:dyDescent="0.2">
      <c r="A112" s="81" t="s">
        <v>184</v>
      </c>
      <c r="B112" s="94"/>
      <c r="C112" s="94"/>
      <c r="D112" s="94">
        <v>14127.78</v>
      </c>
      <c r="E112" s="94"/>
      <c r="F112" s="94">
        <v>15200</v>
      </c>
      <c r="G112" s="94"/>
      <c r="H112" s="94">
        <v>10695.608</v>
      </c>
      <c r="I112" s="110"/>
      <c r="J112" s="110"/>
      <c r="K112" s="110"/>
      <c r="L112" s="110"/>
      <c r="M112" s="110"/>
      <c r="N112" s="110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s="35" customFormat="1" ht="53.25" customHeight="1" x14ac:dyDescent="0.2">
      <c r="A113" s="23" t="s">
        <v>186</v>
      </c>
      <c r="B113" s="86"/>
      <c r="C113" s="86">
        <f>C114</f>
        <v>0</v>
      </c>
      <c r="D113" s="86">
        <f>D115</f>
        <v>0</v>
      </c>
      <c r="E113" s="86">
        <f t="shared" ref="E113" si="16">E114</f>
        <v>0</v>
      </c>
      <c r="F113" s="86">
        <f>F115</f>
        <v>0</v>
      </c>
      <c r="G113" s="86">
        <f t="shared" ref="G113" si="17">G114</f>
        <v>0</v>
      </c>
      <c r="H113" s="86">
        <f>H115</f>
        <v>0</v>
      </c>
      <c r="I113" s="111"/>
      <c r="J113" s="111"/>
      <c r="K113" s="111"/>
      <c r="L113" s="111"/>
      <c r="M113" s="111"/>
      <c r="N113" s="111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s="35" customFormat="1" x14ac:dyDescent="0.2">
      <c r="A114" s="81" t="s">
        <v>71</v>
      </c>
      <c r="B114" s="94"/>
      <c r="C114" s="94">
        <v>0</v>
      </c>
      <c r="D114" s="94"/>
      <c r="E114" s="94">
        <v>0</v>
      </c>
      <c r="F114" s="94">
        <v>0</v>
      </c>
      <c r="G114" s="94">
        <v>0</v>
      </c>
      <c r="H114" s="94">
        <v>0</v>
      </c>
      <c r="I114" s="110"/>
      <c r="J114" s="110"/>
      <c r="K114" s="110"/>
      <c r="L114" s="110"/>
      <c r="M114" s="110"/>
      <c r="N114" s="110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s="35" customFormat="1" x14ac:dyDescent="0.2">
      <c r="A115" s="81" t="s">
        <v>184</v>
      </c>
      <c r="B115" s="94"/>
      <c r="C115" s="94"/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110"/>
      <c r="J115" s="110"/>
      <c r="K115" s="110"/>
      <c r="L115" s="110"/>
      <c r="M115" s="110"/>
      <c r="N115" s="110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s="35" customFormat="1" ht="42" customHeight="1" x14ac:dyDescent="0.2">
      <c r="A116" s="34" t="s">
        <v>187</v>
      </c>
      <c r="B116" s="94"/>
      <c r="C116" s="94">
        <v>0</v>
      </c>
      <c r="D116" s="94"/>
      <c r="E116" s="94">
        <v>0</v>
      </c>
      <c r="F116" s="94"/>
      <c r="G116" s="94">
        <v>0</v>
      </c>
      <c r="H116" s="94"/>
      <c r="I116" s="110"/>
      <c r="J116" s="110"/>
      <c r="K116" s="110"/>
      <c r="L116" s="110"/>
      <c r="M116" s="110"/>
      <c r="N116" s="110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s="35" customFormat="1" x14ac:dyDescent="0.2">
      <c r="A117" s="55" t="s">
        <v>188</v>
      </c>
      <c r="B117" s="15"/>
      <c r="C117" s="15">
        <f>C118+C119</f>
        <v>0</v>
      </c>
      <c r="D117" s="15">
        <f t="shared" ref="D117:H117" si="18">D118+D119</f>
        <v>14127.78</v>
      </c>
      <c r="E117" s="15">
        <f t="shared" si="18"/>
        <v>0</v>
      </c>
      <c r="F117" s="15">
        <f t="shared" si="18"/>
        <v>15200</v>
      </c>
      <c r="G117" s="15">
        <f t="shared" si="18"/>
        <v>0</v>
      </c>
      <c r="H117" s="15">
        <f t="shared" si="18"/>
        <v>10695.608</v>
      </c>
      <c r="I117" s="109"/>
      <c r="J117" s="109"/>
      <c r="K117" s="109"/>
      <c r="L117" s="109"/>
      <c r="M117" s="109"/>
      <c r="N117" s="109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s="35" customFormat="1" x14ac:dyDescent="0.2">
      <c r="A118" s="36" t="s">
        <v>97</v>
      </c>
      <c r="B118" s="92"/>
      <c r="C118" s="92">
        <f>C111+C114+C116</f>
        <v>0</v>
      </c>
      <c r="D118" s="92">
        <f t="shared" ref="D118:H118" si="19">D111+D114+D116</f>
        <v>0</v>
      </c>
      <c r="E118" s="92">
        <f t="shared" si="19"/>
        <v>0</v>
      </c>
      <c r="F118" s="92">
        <f t="shared" si="19"/>
        <v>0</v>
      </c>
      <c r="G118" s="92">
        <f t="shared" si="19"/>
        <v>0</v>
      </c>
      <c r="H118" s="92">
        <f t="shared" si="19"/>
        <v>0</v>
      </c>
      <c r="I118" s="107"/>
      <c r="J118" s="107"/>
      <c r="K118" s="107"/>
      <c r="L118" s="107"/>
      <c r="M118" s="107"/>
      <c r="N118" s="10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s="35" customFormat="1" x14ac:dyDescent="0.2">
      <c r="A119" s="36" t="s">
        <v>184</v>
      </c>
      <c r="B119" s="92"/>
      <c r="C119" s="92">
        <v>0</v>
      </c>
      <c r="D119" s="92">
        <f>D112+D115</f>
        <v>14127.78</v>
      </c>
      <c r="E119" s="92">
        <v>0</v>
      </c>
      <c r="F119" s="92">
        <f>F112+F115</f>
        <v>15200</v>
      </c>
      <c r="G119" s="92">
        <v>0</v>
      </c>
      <c r="H119" s="92">
        <f>H112+H115</f>
        <v>10695.608</v>
      </c>
      <c r="I119" s="107"/>
      <c r="J119" s="107"/>
      <c r="K119" s="107"/>
      <c r="L119" s="107"/>
      <c r="M119" s="107"/>
      <c r="N119" s="107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4.25" x14ac:dyDescent="0.2">
      <c r="A120" s="40" t="s">
        <v>97</v>
      </c>
      <c r="B120" s="96"/>
      <c r="C120" s="96">
        <f>C58+C73+C79+C87+C96+C107+C118</f>
        <v>129494.7</v>
      </c>
      <c r="D120" s="96">
        <f>D119</f>
        <v>14127.78</v>
      </c>
      <c r="E120" s="96">
        <f>E58+E73+E79+E87+E96+E107+E118</f>
        <v>128693.713</v>
      </c>
      <c r="F120" s="96">
        <f>F119</f>
        <v>15200</v>
      </c>
      <c r="G120" s="96">
        <f>G58+G73+G79+G87+G96+G107+G118</f>
        <v>100963.86799999999</v>
      </c>
      <c r="H120" s="96">
        <f>H119</f>
        <v>10695.608</v>
      </c>
      <c r="I120" s="113"/>
      <c r="J120" s="113"/>
      <c r="K120" s="113"/>
      <c r="L120" s="113"/>
      <c r="M120" s="113"/>
      <c r="N120" s="113"/>
    </row>
    <row r="121" spans="1:27" ht="14.25" x14ac:dyDescent="0.2">
      <c r="A121" s="40" t="s">
        <v>22</v>
      </c>
      <c r="B121" s="96"/>
      <c r="C121" s="96">
        <f t="shared" ref="C121:H121" si="20">C59+C74+C80+C88+C97+C108</f>
        <v>306584</v>
      </c>
      <c r="D121" s="96">
        <f t="shared" si="20"/>
        <v>0</v>
      </c>
      <c r="E121" s="96">
        <f t="shared" si="20"/>
        <v>318587.5</v>
      </c>
      <c r="F121" s="96">
        <f t="shared" si="20"/>
        <v>0</v>
      </c>
      <c r="G121" s="96">
        <f t="shared" si="20"/>
        <v>220599.035</v>
      </c>
      <c r="H121" s="96">
        <f t="shared" si="20"/>
        <v>0</v>
      </c>
      <c r="I121" s="113"/>
      <c r="J121" s="113"/>
      <c r="K121" s="113"/>
      <c r="L121" s="113"/>
      <c r="M121" s="113"/>
      <c r="N121" s="113"/>
    </row>
    <row r="122" spans="1:27" ht="27" customHeight="1" x14ac:dyDescent="0.2">
      <c r="A122" s="40" t="s">
        <v>56</v>
      </c>
      <c r="B122" s="96"/>
      <c r="C122" s="96">
        <f>C98</f>
        <v>0</v>
      </c>
      <c r="D122" s="96">
        <f t="shared" ref="D122:H122" si="21">D98</f>
        <v>0</v>
      </c>
      <c r="E122" s="96">
        <f t="shared" si="21"/>
        <v>1872.1</v>
      </c>
      <c r="F122" s="96">
        <f t="shared" si="21"/>
        <v>0</v>
      </c>
      <c r="G122" s="96">
        <f t="shared" si="21"/>
        <v>0</v>
      </c>
      <c r="H122" s="96">
        <f t="shared" si="21"/>
        <v>0</v>
      </c>
      <c r="I122" s="113"/>
      <c r="J122" s="113"/>
      <c r="K122" s="113"/>
      <c r="L122" s="113"/>
      <c r="M122" s="113"/>
      <c r="N122" s="113"/>
    </row>
    <row r="123" spans="1:27" ht="14.25" x14ac:dyDescent="0.2">
      <c r="A123" s="39" t="s">
        <v>21</v>
      </c>
      <c r="B123" s="97"/>
      <c r="C123" s="97">
        <f>C120+C121+C122</f>
        <v>436078.7</v>
      </c>
      <c r="D123" s="97">
        <f>D57+D72+D78+D86+D95+D106+D117</f>
        <v>14127.78</v>
      </c>
      <c r="E123" s="97">
        <f t="shared" ref="E123:G123" si="22">E120+E121+E122</f>
        <v>449153.31299999997</v>
      </c>
      <c r="F123" s="97">
        <f>F57+F72+F78+F86+F95+F106+F117</f>
        <v>15200</v>
      </c>
      <c r="G123" s="97">
        <f t="shared" si="22"/>
        <v>321562.90299999999</v>
      </c>
      <c r="H123" s="97">
        <f>H57+H72+H78+H86+H95+H106+H117</f>
        <v>10695.608</v>
      </c>
      <c r="I123" s="114"/>
      <c r="J123" s="114"/>
      <c r="K123" s="114"/>
      <c r="L123" s="114"/>
      <c r="M123" s="114"/>
      <c r="N123" s="114"/>
    </row>
    <row r="124" spans="1:27" x14ac:dyDescent="0.2">
      <c r="A124" s="3"/>
      <c r="B124" s="141"/>
      <c r="C124" s="141"/>
      <c r="D124" s="141"/>
      <c r="E124" s="141"/>
      <c r="F124" s="141"/>
      <c r="G124" s="141"/>
      <c r="H124" s="141"/>
      <c r="I124" s="139"/>
      <c r="J124" s="139"/>
      <c r="K124" s="139"/>
      <c r="L124" s="139"/>
      <c r="M124" s="139"/>
      <c r="N124" s="139"/>
    </row>
    <row r="125" spans="1:27" ht="20.25" customHeight="1" x14ac:dyDescent="0.2">
      <c r="A125" s="185" t="s">
        <v>130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7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76" t="s">
        <v>37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88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.75" customHeight="1" x14ac:dyDescent="0.2">
      <c r="A127" s="189" t="s">
        <v>38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19.25" customHeight="1" x14ac:dyDescent="0.2">
      <c r="A128" s="134" t="s">
        <v>39</v>
      </c>
      <c r="B128" s="67" t="s">
        <v>40</v>
      </c>
      <c r="C128" s="140">
        <v>30</v>
      </c>
      <c r="D128" s="140"/>
      <c r="E128" s="140">
        <v>30</v>
      </c>
      <c r="F128" s="140"/>
      <c r="G128" s="140">
        <v>26.6</v>
      </c>
      <c r="H128" s="140"/>
      <c r="I128" s="140" t="s">
        <v>167</v>
      </c>
      <c r="J128" s="140" t="s">
        <v>79</v>
      </c>
      <c r="K128" s="27"/>
      <c r="L128" s="27">
        <v>8</v>
      </c>
      <c r="M128" s="27"/>
      <c r="N128" s="27">
        <v>4</v>
      </c>
      <c r="S128" s="1"/>
      <c r="T128" s="1"/>
      <c r="U128" s="1"/>
      <c r="V128" s="1"/>
      <c r="W128" s="1"/>
      <c r="X128" s="1"/>
      <c r="Y128" s="1"/>
      <c r="Z128" s="1"/>
      <c r="AA128" s="1"/>
    </row>
    <row r="129" spans="1:730" x14ac:dyDescent="0.2">
      <c r="A129" s="10" t="s">
        <v>97</v>
      </c>
      <c r="B129" s="11"/>
      <c r="C129" s="11">
        <f>C128</f>
        <v>30</v>
      </c>
      <c r="D129" s="11">
        <f t="shared" ref="D129:H130" si="23">D128</f>
        <v>0</v>
      </c>
      <c r="E129" s="11">
        <f t="shared" si="23"/>
        <v>30</v>
      </c>
      <c r="F129" s="11">
        <f t="shared" si="23"/>
        <v>0</v>
      </c>
      <c r="G129" s="11">
        <f t="shared" si="23"/>
        <v>26.6</v>
      </c>
      <c r="H129" s="11">
        <f t="shared" si="23"/>
        <v>0</v>
      </c>
      <c r="I129" s="11"/>
      <c r="J129" s="11"/>
      <c r="K129" s="45"/>
      <c r="L129" s="45"/>
      <c r="M129" s="45"/>
      <c r="N129" s="45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x14ac:dyDescent="0.2">
      <c r="A130" s="14" t="s">
        <v>18</v>
      </c>
      <c r="B130" s="30"/>
      <c r="C130" s="15">
        <f>C129</f>
        <v>30</v>
      </c>
      <c r="D130" s="15">
        <f t="shared" si="23"/>
        <v>0</v>
      </c>
      <c r="E130" s="15">
        <f t="shared" si="23"/>
        <v>30</v>
      </c>
      <c r="F130" s="15">
        <f t="shared" si="23"/>
        <v>0</v>
      </c>
      <c r="G130" s="15">
        <f t="shared" si="23"/>
        <v>26.6</v>
      </c>
      <c r="H130" s="15">
        <f t="shared" si="23"/>
        <v>0</v>
      </c>
      <c r="I130" s="15"/>
      <c r="J130" s="15"/>
      <c r="K130" s="46"/>
      <c r="L130" s="46"/>
      <c r="M130" s="46"/>
      <c r="N130" s="46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x14ac:dyDescent="0.2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3"/>
      <c r="L131" s="53"/>
      <c r="M131" s="53"/>
      <c r="N131" s="54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ht="21.75" customHeight="1" x14ac:dyDescent="0.2">
      <c r="A132" s="185" t="s">
        <v>131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7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  <c r="KR132" s="20"/>
      <c r="KS132" s="20"/>
      <c r="KT132" s="20"/>
      <c r="KU132" s="20"/>
      <c r="KV132" s="20"/>
      <c r="KW132" s="20"/>
      <c r="KX132" s="20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20"/>
      <c r="MJ132" s="20"/>
      <c r="MK132" s="20"/>
      <c r="ML132" s="20"/>
      <c r="MM132" s="20"/>
      <c r="MN132" s="20"/>
      <c r="MO132" s="20"/>
      <c r="MP132" s="20"/>
      <c r="MQ132" s="20"/>
      <c r="MR132" s="20"/>
      <c r="MS132" s="20"/>
      <c r="MT132" s="20"/>
      <c r="MU132" s="20"/>
      <c r="MV132" s="20"/>
      <c r="MW132" s="20"/>
      <c r="MX132" s="20"/>
      <c r="MY132" s="20"/>
      <c r="MZ132" s="20"/>
      <c r="NA132" s="20"/>
      <c r="NB132" s="20"/>
      <c r="NC132" s="20"/>
      <c r="ND132" s="20"/>
      <c r="NE132" s="20"/>
      <c r="NF132" s="20"/>
      <c r="NG132" s="20"/>
      <c r="NH132" s="20"/>
      <c r="NI132" s="20"/>
      <c r="NJ132" s="20"/>
      <c r="NK132" s="20"/>
      <c r="NL132" s="20"/>
      <c r="NM132" s="20"/>
      <c r="NN132" s="20"/>
      <c r="NO132" s="20"/>
      <c r="NP132" s="20"/>
      <c r="NQ132" s="20"/>
      <c r="NR132" s="20"/>
      <c r="NS132" s="20"/>
      <c r="NT132" s="20"/>
      <c r="NU132" s="20"/>
      <c r="NV132" s="20"/>
      <c r="NW132" s="20"/>
      <c r="NX132" s="20"/>
      <c r="NY132" s="20"/>
      <c r="NZ132" s="20"/>
      <c r="OA132" s="20"/>
      <c r="OB132" s="20"/>
      <c r="OC132" s="20"/>
      <c r="OD132" s="20"/>
      <c r="OE132" s="20"/>
      <c r="OF132" s="20"/>
      <c r="OG132" s="20"/>
      <c r="OH132" s="20"/>
      <c r="OI132" s="20"/>
      <c r="OJ132" s="20"/>
      <c r="OK132" s="20"/>
      <c r="OL132" s="20"/>
      <c r="OM132" s="20"/>
      <c r="ON132" s="20"/>
      <c r="OO132" s="20"/>
      <c r="OP132" s="20"/>
      <c r="OQ132" s="20"/>
      <c r="OR132" s="20"/>
      <c r="OS132" s="20"/>
      <c r="OT132" s="20"/>
      <c r="OU132" s="20"/>
      <c r="OV132" s="20"/>
      <c r="OW132" s="20"/>
      <c r="OX132" s="20"/>
      <c r="OY132" s="20"/>
      <c r="OZ132" s="20"/>
      <c r="PA132" s="20"/>
      <c r="PB132" s="20"/>
      <c r="PC132" s="20"/>
      <c r="PD132" s="20"/>
      <c r="PE132" s="20"/>
      <c r="PF132" s="20"/>
      <c r="PG132" s="20"/>
      <c r="PH132" s="20"/>
      <c r="PI132" s="20"/>
      <c r="PJ132" s="20"/>
      <c r="PK132" s="20"/>
      <c r="PL132" s="20"/>
      <c r="PM132" s="20"/>
      <c r="PN132" s="20"/>
      <c r="PO132" s="20"/>
      <c r="PP132" s="20"/>
      <c r="PQ132" s="20"/>
      <c r="PR132" s="20"/>
      <c r="PS132" s="20"/>
      <c r="PT132" s="20"/>
      <c r="PU132" s="20"/>
      <c r="PV132" s="20"/>
      <c r="PW132" s="20"/>
      <c r="PX132" s="20"/>
      <c r="PY132" s="20"/>
      <c r="PZ132" s="20"/>
      <c r="QA132" s="20"/>
      <c r="QB132" s="20"/>
      <c r="QC132" s="20"/>
      <c r="QD132" s="20"/>
      <c r="QE132" s="20"/>
      <c r="QF132" s="20"/>
      <c r="QG132" s="20"/>
      <c r="QH132" s="20"/>
      <c r="QI132" s="20"/>
      <c r="QJ132" s="20"/>
      <c r="QK132" s="20"/>
      <c r="QL132" s="20"/>
      <c r="QM132" s="20"/>
      <c r="QN132" s="20"/>
      <c r="QO132" s="20"/>
      <c r="QP132" s="20"/>
      <c r="QQ132" s="20"/>
      <c r="QR132" s="20"/>
      <c r="QS132" s="20"/>
      <c r="QT132" s="20"/>
      <c r="QU132" s="20"/>
      <c r="QV132" s="20"/>
      <c r="QW132" s="20"/>
      <c r="QX132" s="20"/>
      <c r="QY132" s="20"/>
      <c r="QZ132" s="20"/>
      <c r="RA132" s="20"/>
      <c r="RB132" s="20"/>
      <c r="RC132" s="20"/>
      <c r="RD132" s="20"/>
      <c r="RE132" s="20"/>
      <c r="RF132" s="20"/>
      <c r="RG132" s="20"/>
      <c r="RH132" s="20"/>
      <c r="RI132" s="20"/>
      <c r="RJ132" s="20"/>
      <c r="RK132" s="20"/>
      <c r="RL132" s="20"/>
      <c r="RM132" s="20"/>
      <c r="RN132" s="20"/>
      <c r="RO132" s="20"/>
      <c r="RP132" s="20"/>
      <c r="RQ132" s="20"/>
      <c r="RR132" s="20"/>
      <c r="RS132" s="20"/>
      <c r="RT132" s="20"/>
      <c r="RU132" s="20"/>
      <c r="RV132" s="20"/>
      <c r="RW132" s="20"/>
      <c r="RX132" s="20"/>
      <c r="RY132" s="20"/>
      <c r="RZ132" s="20"/>
      <c r="SA132" s="20"/>
      <c r="SB132" s="20"/>
      <c r="SC132" s="20"/>
      <c r="SD132" s="20"/>
      <c r="SE132" s="20"/>
      <c r="SF132" s="20"/>
      <c r="SG132" s="20"/>
      <c r="SH132" s="20"/>
      <c r="SI132" s="20"/>
      <c r="SJ132" s="20"/>
      <c r="SK132" s="20"/>
      <c r="SL132" s="20"/>
      <c r="SM132" s="20"/>
      <c r="SN132" s="20"/>
      <c r="SO132" s="20"/>
      <c r="SP132" s="20"/>
      <c r="SQ132" s="20"/>
      <c r="SR132" s="20"/>
      <c r="SS132" s="20"/>
      <c r="ST132" s="20"/>
      <c r="SU132" s="20"/>
      <c r="SV132" s="20"/>
      <c r="SW132" s="20"/>
      <c r="SX132" s="20"/>
      <c r="SY132" s="20"/>
      <c r="SZ132" s="20"/>
      <c r="TA132" s="20"/>
      <c r="TB132" s="20"/>
      <c r="TC132" s="20"/>
      <c r="TD132" s="20"/>
      <c r="TE132" s="20"/>
      <c r="TF132" s="20"/>
      <c r="TG132" s="20"/>
      <c r="TH132" s="20"/>
      <c r="TI132" s="20"/>
      <c r="TJ132" s="20"/>
      <c r="TK132" s="20"/>
      <c r="TL132" s="20"/>
      <c r="TM132" s="20"/>
      <c r="TN132" s="20"/>
      <c r="TO132" s="20"/>
      <c r="TP132" s="20"/>
      <c r="TQ132" s="20"/>
      <c r="TR132" s="20"/>
      <c r="TS132" s="20"/>
      <c r="TT132" s="20"/>
      <c r="TU132" s="20"/>
      <c r="TV132" s="20"/>
      <c r="TW132" s="20"/>
      <c r="TX132" s="20"/>
      <c r="TY132" s="20"/>
      <c r="TZ132" s="20"/>
      <c r="UA132" s="20"/>
      <c r="UB132" s="20"/>
      <c r="UC132" s="20"/>
      <c r="UD132" s="20"/>
      <c r="UE132" s="20"/>
      <c r="UF132" s="20"/>
      <c r="UG132" s="20"/>
      <c r="UH132" s="20"/>
      <c r="UI132" s="20"/>
      <c r="UJ132" s="20"/>
      <c r="UK132" s="20"/>
      <c r="UL132" s="20"/>
      <c r="UM132" s="20"/>
      <c r="UN132" s="20"/>
      <c r="UO132" s="20"/>
      <c r="UP132" s="20"/>
      <c r="UQ132" s="20"/>
      <c r="UR132" s="20"/>
      <c r="US132" s="20"/>
      <c r="UT132" s="20"/>
      <c r="UU132" s="20"/>
      <c r="UV132" s="20"/>
      <c r="UW132" s="20"/>
      <c r="UX132" s="20"/>
      <c r="UY132" s="20"/>
      <c r="UZ132" s="20"/>
      <c r="VA132" s="20"/>
      <c r="VB132" s="20"/>
      <c r="VC132" s="20"/>
      <c r="VD132" s="20"/>
      <c r="VE132" s="20"/>
      <c r="VF132" s="20"/>
      <c r="VG132" s="20"/>
      <c r="VH132" s="20"/>
      <c r="VI132" s="20"/>
      <c r="VJ132" s="20"/>
      <c r="VK132" s="20"/>
      <c r="VL132" s="20"/>
      <c r="VM132" s="20"/>
      <c r="VN132" s="20"/>
      <c r="VO132" s="20"/>
      <c r="VP132" s="20"/>
      <c r="VQ132" s="20"/>
      <c r="VR132" s="20"/>
      <c r="VS132" s="20"/>
      <c r="VT132" s="20"/>
      <c r="VU132" s="20"/>
      <c r="VV132" s="20"/>
      <c r="VW132" s="20"/>
      <c r="VX132" s="20"/>
      <c r="VY132" s="20"/>
      <c r="VZ132" s="20"/>
      <c r="WA132" s="20"/>
      <c r="WB132" s="20"/>
      <c r="WC132" s="20"/>
      <c r="WD132" s="20"/>
      <c r="WE132" s="20"/>
      <c r="WF132" s="20"/>
      <c r="WG132" s="20"/>
      <c r="WH132" s="20"/>
      <c r="WI132" s="20"/>
      <c r="WJ132" s="20"/>
      <c r="WK132" s="20"/>
      <c r="WL132" s="20"/>
      <c r="WM132" s="20"/>
      <c r="WN132" s="20"/>
      <c r="WO132" s="20"/>
      <c r="WP132" s="20"/>
      <c r="WQ132" s="20"/>
      <c r="WR132" s="20"/>
      <c r="WS132" s="20"/>
      <c r="WT132" s="20"/>
      <c r="WU132" s="20"/>
      <c r="WV132" s="20"/>
      <c r="WW132" s="20"/>
      <c r="WX132" s="20"/>
      <c r="WY132" s="20"/>
      <c r="WZ132" s="20"/>
      <c r="XA132" s="20"/>
      <c r="XB132" s="20"/>
      <c r="XC132" s="20"/>
      <c r="XD132" s="20"/>
      <c r="XE132" s="20"/>
      <c r="XF132" s="20"/>
      <c r="XG132" s="20"/>
      <c r="XH132" s="20"/>
      <c r="XI132" s="20"/>
      <c r="XJ132" s="20"/>
      <c r="XK132" s="20"/>
      <c r="XL132" s="20"/>
      <c r="XM132" s="20"/>
      <c r="XN132" s="20"/>
      <c r="XO132" s="20"/>
      <c r="XP132" s="20"/>
      <c r="XQ132" s="20"/>
      <c r="XR132" s="20"/>
      <c r="XS132" s="20"/>
      <c r="XT132" s="20"/>
      <c r="XU132" s="20"/>
      <c r="XV132" s="20"/>
      <c r="XW132" s="20"/>
      <c r="XX132" s="20"/>
      <c r="XY132" s="20"/>
      <c r="XZ132" s="20"/>
      <c r="YA132" s="20"/>
      <c r="YB132" s="20"/>
      <c r="YC132" s="20"/>
      <c r="YD132" s="20"/>
      <c r="YE132" s="20"/>
      <c r="YF132" s="20"/>
      <c r="YG132" s="20"/>
      <c r="YH132" s="20"/>
      <c r="YI132" s="20"/>
      <c r="YJ132" s="20"/>
      <c r="YK132" s="20"/>
      <c r="YL132" s="20"/>
      <c r="YM132" s="20"/>
      <c r="YN132" s="20"/>
      <c r="YO132" s="20"/>
      <c r="YP132" s="20"/>
      <c r="YQ132" s="20"/>
      <c r="YR132" s="20"/>
      <c r="YS132" s="20"/>
      <c r="YT132" s="20"/>
      <c r="YU132" s="20"/>
      <c r="YV132" s="20"/>
      <c r="YW132" s="20"/>
      <c r="YX132" s="20"/>
      <c r="YY132" s="20"/>
      <c r="YZ132" s="20"/>
      <c r="ZA132" s="20"/>
      <c r="ZB132" s="20"/>
      <c r="ZC132" s="20"/>
      <c r="ZD132" s="20"/>
      <c r="ZE132" s="20"/>
      <c r="ZF132" s="20"/>
      <c r="ZG132" s="20"/>
      <c r="ZH132" s="20"/>
      <c r="ZI132" s="20"/>
      <c r="ZJ132" s="20"/>
      <c r="ZK132" s="20"/>
      <c r="ZL132" s="20"/>
      <c r="ZM132" s="20"/>
      <c r="ZN132" s="20"/>
      <c r="ZO132" s="20"/>
      <c r="ZP132" s="20"/>
      <c r="ZQ132" s="20"/>
      <c r="ZR132" s="20"/>
      <c r="ZS132" s="20"/>
      <c r="ZT132" s="20"/>
      <c r="ZU132" s="20"/>
      <c r="ZV132" s="20"/>
      <c r="ZW132" s="20"/>
      <c r="ZX132" s="20"/>
      <c r="ZY132" s="20"/>
      <c r="ZZ132" s="20"/>
      <c r="AAA132" s="20"/>
      <c r="AAB132" s="20"/>
      <c r="AAC132" s="20"/>
      <c r="AAD132" s="20"/>
      <c r="AAE132" s="20"/>
      <c r="AAF132" s="20"/>
      <c r="AAG132" s="20"/>
      <c r="AAH132" s="20"/>
      <c r="AAI132" s="20"/>
      <c r="AAJ132" s="20"/>
      <c r="AAK132" s="20"/>
      <c r="AAL132" s="20"/>
      <c r="AAM132" s="20"/>
      <c r="AAN132" s="20"/>
      <c r="AAO132" s="20"/>
      <c r="AAP132" s="20"/>
      <c r="AAQ132" s="20"/>
      <c r="AAR132" s="20"/>
      <c r="AAS132" s="20"/>
      <c r="AAT132" s="20"/>
      <c r="AAU132" s="20"/>
      <c r="AAV132" s="20"/>
      <c r="AAW132" s="20"/>
      <c r="AAX132" s="20"/>
      <c r="AAY132" s="20"/>
      <c r="AAZ132" s="20"/>
      <c r="ABA132" s="20"/>
      <c r="ABB132" s="20"/>
    </row>
    <row r="133" spans="1:730" ht="18.75" customHeight="1" x14ac:dyDescent="0.2">
      <c r="A133" s="176" t="s">
        <v>64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88"/>
    </row>
    <row r="134" spans="1:730" ht="16.5" customHeight="1" x14ac:dyDescent="0.2">
      <c r="A134" s="176" t="s">
        <v>208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88"/>
      <c r="S134" s="1"/>
      <c r="T134" s="1"/>
      <c r="U134" s="1"/>
      <c r="V134" s="1"/>
      <c r="W134" s="1"/>
      <c r="X134" s="1"/>
      <c r="Y134" s="1"/>
      <c r="Z134" s="1"/>
      <c r="AA134" s="1"/>
    </row>
    <row r="135" spans="1:730" ht="69" customHeight="1" x14ac:dyDescent="0.2">
      <c r="A135" s="134" t="s">
        <v>212</v>
      </c>
      <c r="B135" s="140" t="s">
        <v>20</v>
      </c>
      <c r="C135" s="141">
        <v>50</v>
      </c>
      <c r="D135" s="141"/>
      <c r="E135" s="141">
        <v>50</v>
      </c>
      <c r="F135" s="141"/>
      <c r="G135" s="141">
        <v>0</v>
      </c>
      <c r="H135" s="141"/>
      <c r="I135" s="140"/>
      <c r="J135" s="140"/>
      <c r="K135" s="141"/>
      <c r="L135" s="141"/>
      <c r="M135" s="141"/>
      <c r="N135" s="141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18.75" customHeight="1" x14ac:dyDescent="0.2">
      <c r="A136" s="143" t="s">
        <v>214</v>
      </c>
      <c r="B136" s="202" t="s">
        <v>213</v>
      </c>
      <c r="C136" s="145">
        <v>0</v>
      </c>
      <c r="D136" s="145"/>
      <c r="E136" s="145">
        <v>116</v>
      </c>
      <c r="F136" s="145"/>
      <c r="G136" s="145"/>
      <c r="H136" s="145"/>
      <c r="I136" s="202" t="s">
        <v>216</v>
      </c>
      <c r="J136" s="144" t="s">
        <v>215</v>
      </c>
      <c r="K136" s="145"/>
      <c r="L136" s="132">
        <v>4</v>
      </c>
      <c r="M136" s="132"/>
      <c r="N136" s="132"/>
      <c r="S136" s="1"/>
      <c r="T136" s="1"/>
      <c r="U136" s="1"/>
      <c r="V136" s="1"/>
      <c r="W136" s="1"/>
      <c r="X136" s="1"/>
      <c r="Y136" s="1"/>
      <c r="Z136" s="1"/>
      <c r="AA136" s="1"/>
    </row>
    <row r="137" spans="1:730" ht="18.75" customHeight="1" x14ac:dyDescent="0.2">
      <c r="A137" s="68" t="s">
        <v>73</v>
      </c>
      <c r="B137" s="203"/>
      <c r="C137" s="145"/>
      <c r="D137" s="145"/>
      <c r="E137" s="145">
        <v>500.56</v>
      </c>
      <c r="F137" s="145"/>
      <c r="G137" s="145"/>
      <c r="H137" s="145"/>
      <c r="I137" s="183"/>
      <c r="J137" s="144"/>
      <c r="K137" s="145"/>
      <c r="L137" s="145"/>
      <c r="M137" s="145"/>
      <c r="N137" s="145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x14ac:dyDescent="0.2">
      <c r="A138" s="21" t="s">
        <v>97</v>
      </c>
      <c r="B138" s="11"/>
      <c r="C138" s="85">
        <f>C135+C136</f>
        <v>50</v>
      </c>
      <c r="D138" s="85">
        <f t="shared" ref="D138:H138" si="24">D135+D136</f>
        <v>0</v>
      </c>
      <c r="E138" s="85">
        <f t="shared" si="24"/>
        <v>166</v>
      </c>
      <c r="F138" s="85">
        <f t="shared" si="24"/>
        <v>0</v>
      </c>
      <c r="G138" s="85">
        <f t="shared" si="24"/>
        <v>0</v>
      </c>
      <c r="H138" s="85">
        <f t="shared" si="24"/>
        <v>0</v>
      </c>
      <c r="I138" s="11"/>
      <c r="J138" s="11"/>
      <c r="K138" s="85"/>
      <c r="L138" s="85"/>
      <c r="M138" s="85"/>
      <c r="N138" s="85"/>
      <c r="S138" s="1"/>
      <c r="T138" s="1"/>
      <c r="U138" s="1"/>
      <c r="V138" s="1"/>
      <c r="W138" s="1"/>
      <c r="X138" s="1"/>
      <c r="Y138" s="1"/>
      <c r="Z138" s="1"/>
      <c r="AA138" s="1"/>
    </row>
    <row r="139" spans="1:730" x14ac:dyDescent="0.2">
      <c r="A139" s="21" t="s">
        <v>22</v>
      </c>
      <c r="B139" s="11"/>
      <c r="C139" s="85">
        <f>C137</f>
        <v>0</v>
      </c>
      <c r="D139" s="85">
        <f t="shared" ref="D139:H139" si="25">D137</f>
        <v>0</v>
      </c>
      <c r="E139" s="85">
        <f t="shared" si="25"/>
        <v>500.56</v>
      </c>
      <c r="F139" s="85">
        <f t="shared" si="25"/>
        <v>0</v>
      </c>
      <c r="G139" s="85">
        <f t="shared" si="25"/>
        <v>0</v>
      </c>
      <c r="H139" s="85">
        <f t="shared" si="25"/>
        <v>0</v>
      </c>
      <c r="I139" s="11"/>
      <c r="J139" s="11"/>
      <c r="K139" s="85"/>
      <c r="L139" s="85"/>
      <c r="M139" s="85"/>
      <c r="N139" s="85"/>
      <c r="S139" s="1"/>
      <c r="T139" s="1"/>
      <c r="U139" s="1"/>
      <c r="V139" s="1"/>
      <c r="W139" s="1"/>
      <c r="X139" s="1"/>
      <c r="Y139" s="1"/>
      <c r="Z139" s="1"/>
      <c r="AA139" s="1"/>
    </row>
    <row r="140" spans="1:730" x14ac:dyDescent="0.2">
      <c r="A140" s="14" t="s">
        <v>21</v>
      </c>
      <c r="B140" s="7"/>
      <c r="C140" s="30">
        <f t="shared" ref="C140:H140" si="26">C138+C139</f>
        <v>50</v>
      </c>
      <c r="D140" s="30">
        <f t="shared" si="26"/>
        <v>0</v>
      </c>
      <c r="E140" s="30">
        <f t="shared" si="26"/>
        <v>666.56</v>
      </c>
      <c r="F140" s="30">
        <f t="shared" si="26"/>
        <v>0</v>
      </c>
      <c r="G140" s="30">
        <f t="shared" si="26"/>
        <v>0</v>
      </c>
      <c r="H140" s="30">
        <f t="shared" si="26"/>
        <v>0</v>
      </c>
      <c r="I140" s="7"/>
      <c r="J140" s="7"/>
      <c r="K140" s="7"/>
      <c r="L140" s="7"/>
      <c r="M140" s="7"/>
      <c r="N140" s="7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x14ac:dyDescent="0.2">
      <c r="A141" s="3"/>
      <c r="B141" s="141"/>
      <c r="C141" s="141"/>
      <c r="D141" s="141"/>
      <c r="E141" s="141"/>
      <c r="F141" s="141"/>
      <c r="G141" s="141"/>
      <c r="H141" s="141"/>
      <c r="I141" s="139"/>
      <c r="J141" s="139"/>
      <c r="K141" s="139"/>
      <c r="L141" s="139"/>
      <c r="M141" s="139"/>
      <c r="N141" s="139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ht="15.75" x14ac:dyDescent="0.2">
      <c r="A142" s="173" t="s">
        <v>132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730" ht="58.5" customHeight="1" x14ac:dyDescent="0.2">
      <c r="A143" s="172" t="s">
        <v>34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</row>
    <row r="144" spans="1:730" ht="81" customHeight="1" x14ac:dyDescent="0.2">
      <c r="A144" s="172" t="s">
        <v>35</v>
      </c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</row>
    <row r="145" spans="1:730" x14ac:dyDescent="0.2">
      <c r="A145" s="172" t="s">
        <v>31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</row>
    <row r="146" spans="1:730" ht="91.5" customHeight="1" x14ac:dyDescent="0.2">
      <c r="A146" s="134" t="s">
        <v>105</v>
      </c>
      <c r="B146" s="140" t="s">
        <v>106</v>
      </c>
      <c r="C146" s="140">
        <v>40</v>
      </c>
      <c r="D146" s="140"/>
      <c r="E146" s="140">
        <v>40</v>
      </c>
      <c r="F146" s="140"/>
      <c r="G146" s="140">
        <v>0</v>
      </c>
      <c r="H146" s="140"/>
      <c r="I146" s="138"/>
      <c r="J146" s="138"/>
      <c r="K146" s="138"/>
      <c r="L146" s="138"/>
      <c r="M146" s="138"/>
      <c r="N146" s="138"/>
    </row>
    <row r="147" spans="1:730" x14ac:dyDescent="0.2">
      <c r="A147" s="134" t="s">
        <v>150</v>
      </c>
      <c r="B147" s="140" t="s">
        <v>149</v>
      </c>
      <c r="C147" s="140">
        <v>20</v>
      </c>
      <c r="D147" s="140"/>
      <c r="E147" s="140">
        <v>20</v>
      </c>
      <c r="F147" s="140"/>
      <c r="G147" s="140">
        <v>19.66</v>
      </c>
      <c r="H147" s="140"/>
      <c r="I147" s="138"/>
      <c r="J147" s="138"/>
      <c r="K147" s="138"/>
      <c r="L147" s="138"/>
      <c r="M147" s="138"/>
      <c r="N147" s="138"/>
    </row>
    <row r="148" spans="1:730" x14ac:dyDescent="0.2">
      <c r="A148" s="58" t="s">
        <v>97</v>
      </c>
      <c r="B148" s="140"/>
      <c r="C148" s="140">
        <f>C146+C147</f>
        <v>60</v>
      </c>
      <c r="D148" s="140">
        <f>D146+D147</f>
        <v>0</v>
      </c>
      <c r="E148" s="140">
        <f>E146+E147</f>
        <v>60</v>
      </c>
      <c r="F148" s="140">
        <f>F146+F147</f>
        <v>0</v>
      </c>
      <c r="G148" s="140">
        <f>G146+G147</f>
        <v>19.66</v>
      </c>
      <c r="H148" s="140">
        <f>H146</f>
        <v>0</v>
      </c>
      <c r="I148" s="138"/>
      <c r="J148" s="138"/>
      <c r="K148" s="138"/>
      <c r="L148" s="138"/>
      <c r="M148" s="138"/>
      <c r="N148" s="138"/>
    </row>
    <row r="149" spans="1:730" x14ac:dyDescent="0.2">
      <c r="A149" s="17" t="s">
        <v>18</v>
      </c>
      <c r="B149" s="30"/>
      <c r="C149" s="30">
        <f t="shared" ref="C149:H149" si="27">C148</f>
        <v>60</v>
      </c>
      <c r="D149" s="30">
        <f t="shared" si="27"/>
        <v>0</v>
      </c>
      <c r="E149" s="30">
        <f t="shared" si="27"/>
        <v>60</v>
      </c>
      <c r="F149" s="30">
        <f t="shared" si="27"/>
        <v>0</v>
      </c>
      <c r="G149" s="30">
        <f t="shared" si="27"/>
        <v>19.66</v>
      </c>
      <c r="H149" s="30">
        <f t="shared" si="27"/>
        <v>0</v>
      </c>
      <c r="I149" s="29"/>
      <c r="J149" s="29"/>
      <c r="K149" s="29"/>
      <c r="L149" s="29"/>
      <c r="M149" s="29"/>
      <c r="N149" s="29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ht="15.75" x14ac:dyDescent="0.2">
      <c r="A150" s="185" t="s">
        <v>133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7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  <c r="PZ150" s="20"/>
      <c r="QA150" s="20"/>
      <c r="QB150" s="20"/>
      <c r="QC150" s="20"/>
      <c r="QD150" s="20"/>
      <c r="QE150" s="20"/>
      <c r="QF150" s="20"/>
      <c r="QG150" s="20"/>
      <c r="QH150" s="20"/>
      <c r="QI150" s="20"/>
      <c r="QJ150" s="20"/>
      <c r="QK150" s="20"/>
      <c r="QL150" s="20"/>
      <c r="QM150" s="20"/>
      <c r="QN150" s="20"/>
      <c r="QO150" s="20"/>
      <c r="QP150" s="20"/>
      <c r="QQ150" s="20"/>
      <c r="QR150" s="20"/>
      <c r="QS150" s="20"/>
      <c r="QT150" s="20"/>
      <c r="QU150" s="20"/>
      <c r="QV150" s="20"/>
      <c r="QW150" s="20"/>
      <c r="QX150" s="20"/>
      <c r="QY150" s="20"/>
      <c r="QZ150" s="20"/>
      <c r="RA150" s="20"/>
      <c r="RB150" s="20"/>
      <c r="RC150" s="20"/>
      <c r="RD150" s="20"/>
      <c r="RE150" s="20"/>
      <c r="RF150" s="20"/>
      <c r="RG150" s="20"/>
      <c r="RH150" s="20"/>
      <c r="RI150" s="20"/>
      <c r="RJ150" s="20"/>
      <c r="RK150" s="20"/>
      <c r="RL150" s="20"/>
      <c r="RM150" s="20"/>
      <c r="RN150" s="20"/>
      <c r="RO150" s="20"/>
      <c r="RP150" s="20"/>
      <c r="RQ150" s="20"/>
      <c r="RR150" s="20"/>
      <c r="RS150" s="20"/>
      <c r="RT150" s="20"/>
      <c r="RU150" s="20"/>
      <c r="RV150" s="20"/>
      <c r="RW150" s="20"/>
      <c r="RX150" s="20"/>
      <c r="RY150" s="20"/>
      <c r="RZ150" s="20"/>
      <c r="SA150" s="20"/>
      <c r="SB150" s="20"/>
      <c r="SC150" s="20"/>
      <c r="SD150" s="20"/>
      <c r="SE150" s="20"/>
      <c r="SF150" s="20"/>
      <c r="SG150" s="20"/>
      <c r="SH150" s="20"/>
      <c r="SI150" s="20"/>
      <c r="SJ150" s="20"/>
      <c r="SK150" s="20"/>
      <c r="SL150" s="20"/>
      <c r="SM150" s="20"/>
      <c r="SN150" s="20"/>
      <c r="SO150" s="20"/>
      <c r="SP150" s="20"/>
      <c r="SQ150" s="20"/>
      <c r="SR150" s="20"/>
      <c r="SS150" s="20"/>
      <c r="ST150" s="20"/>
      <c r="SU150" s="20"/>
      <c r="SV150" s="20"/>
      <c r="SW150" s="20"/>
      <c r="SX150" s="20"/>
      <c r="SY150" s="20"/>
      <c r="SZ150" s="20"/>
      <c r="TA150" s="20"/>
      <c r="TB150" s="20"/>
      <c r="TC150" s="20"/>
      <c r="TD150" s="20"/>
      <c r="TE150" s="20"/>
      <c r="TF150" s="20"/>
      <c r="TG150" s="20"/>
      <c r="TH150" s="20"/>
      <c r="TI150" s="20"/>
      <c r="TJ150" s="20"/>
      <c r="TK150" s="20"/>
      <c r="TL150" s="20"/>
      <c r="TM150" s="20"/>
      <c r="TN150" s="20"/>
      <c r="TO150" s="20"/>
      <c r="TP150" s="20"/>
      <c r="TQ150" s="20"/>
      <c r="TR150" s="20"/>
      <c r="TS150" s="20"/>
      <c r="TT150" s="20"/>
      <c r="TU150" s="20"/>
      <c r="TV150" s="20"/>
      <c r="TW150" s="20"/>
      <c r="TX150" s="20"/>
      <c r="TY150" s="20"/>
      <c r="TZ150" s="20"/>
      <c r="UA150" s="20"/>
      <c r="UB150" s="20"/>
      <c r="UC150" s="20"/>
      <c r="UD150" s="20"/>
      <c r="UE150" s="20"/>
      <c r="UF150" s="20"/>
      <c r="UG150" s="20"/>
      <c r="UH150" s="20"/>
      <c r="UI150" s="20"/>
      <c r="UJ150" s="20"/>
      <c r="UK150" s="20"/>
      <c r="UL150" s="20"/>
      <c r="UM150" s="20"/>
      <c r="UN150" s="20"/>
      <c r="UO150" s="20"/>
      <c r="UP150" s="20"/>
      <c r="UQ150" s="20"/>
      <c r="UR150" s="20"/>
      <c r="US150" s="20"/>
      <c r="UT150" s="20"/>
      <c r="UU150" s="20"/>
      <c r="UV150" s="20"/>
      <c r="UW150" s="20"/>
      <c r="UX150" s="20"/>
      <c r="UY150" s="20"/>
      <c r="UZ150" s="20"/>
      <c r="VA150" s="20"/>
      <c r="VB150" s="20"/>
      <c r="VC150" s="20"/>
      <c r="VD150" s="20"/>
      <c r="VE150" s="20"/>
      <c r="VF150" s="20"/>
      <c r="VG150" s="20"/>
      <c r="VH150" s="20"/>
      <c r="VI150" s="20"/>
      <c r="VJ150" s="20"/>
      <c r="VK150" s="20"/>
      <c r="VL150" s="20"/>
      <c r="VM150" s="20"/>
      <c r="VN150" s="20"/>
      <c r="VO150" s="20"/>
      <c r="VP150" s="20"/>
      <c r="VQ150" s="20"/>
      <c r="VR150" s="20"/>
      <c r="VS150" s="20"/>
      <c r="VT150" s="20"/>
      <c r="VU150" s="20"/>
      <c r="VV150" s="20"/>
      <c r="VW150" s="20"/>
      <c r="VX150" s="20"/>
      <c r="VY150" s="20"/>
      <c r="VZ150" s="20"/>
      <c r="WA150" s="20"/>
      <c r="WB150" s="20"/>
      <c r="WC150" s="20"/>
      <c r="WD150" s="20"/>
      <c r="WE150" s="20"/>
      <c r="WF150" s="20"/>
      <c r="WG150" s="20"/>
      <c r="WH150" s="20"/>
      <c r="WI150" s="20"/>
      <c r="WJ150" s="20"/>
      <c r="WK150" s="20"/>
      <c r="WL150" s="20"/>
      <c r="WM150" s="20"/>
      <c r="WN150" s="20"/>
      <c r="WO150" s="20"/>
      <c r="WP150" s="20"/>
      <c r="WQ150" s="20"/>
      <c r="WR150" s="20"/>
      <c r="WS150" s="20"/>
      <c r="WT150" s="20"/>
      <c r="WU150" s="20"/>
      <c r="WV150" s="20"/>
      <c r="WW150" s="20"/>
      <c r="WX150" s="20"/>
      <c r="WY150" s="20"/>
      <c r="WZ150" s="20"/>
      <c r="XA150" s="20"/>
      <c r="XB150" s="20"/>
      <c r="XC150" s="20"/>
      <c r="XD150" s="20"/>
      <c r="XE150" s="20"/>
      <c r="XF150" s="20"/>
      <c r="XG150" s="20"/>
      <c r="XH150" s="20"/>
      <c r="XI150" s="20"/>
      <c r="XJ150" s="20"/>
      <c r="XK150" s="20"/>
      <c r="XL150" s="20"/>
      <c r="XM150" s="20"/>
      <c r="XN150" s="20"/>
      <c r="XO150" s="20"/>
      <c r="XP150" s="20"/>
      <c r="XQ150" s="20"/>
      <c r="XR150" s="20"/>
      <c r="XS150" s="20"/>
      <c r="XT150" s="20"/>
      <c r="XU150" s="20"/>
      <c r="XV150" s="20"/>
      <c r="XW150" s="20"/>
      <c r="XX150" s="20"/>
      <c r="XY150" s="20"/>
      <c r="XZ150" s="20"/>
      <c r="YA150" s="20"/>
      <c r="YB150" s="20"/>
      <c r="YC150" s="20"/>
      <c r="YD150" s="20"/>
      <c r="YE150" s="20"/>
      <c r="YF150" s="20"/>
      <c r="YG150" s="20"/>
      <c r="YH150" s="20"/>
      <c r="YI150" s="20"/>
      <c r="YJ150" s="20"/>
      <c r="YK150" s="20"/>
      <c r="YL150" s="20"/>
      <c r="YM150" s="20"/>
      <c r="YN150" s="20"/>
      <c r="YO150" s="20"/>
      <c r="YP150" s="20"/>
      <c r="YQ150" s="20"/>
      <c r="YR150" s="20"/>
      <c r="YS150" s="20"/>
      <c r="YT150" s="20"/>
      <c r="YU150" s="20"/>
      <c r="YV150" s="20"/>
      <c r="YW150" s="20"/>
      <c r="YX150" s="20"/>
      <c r="YY150" s="20"/>
      <c r="YZ150" s="20"/>
      <c r="ZA150" s="20"/>
      <c r="ZB150" s="20"/>
      <c r="ZC150" s="20"/>
      <c r="ZD150" s="20"/>
      <c r="ZE150" s="20"/>
      <c r="ZF150" s="20"/>
      <c r="ZG150" s="20"/>
      <c r="ZH150" s="20"/>
      <c r="ZI150" s="20"/>
      <c r="ZJ150" s="20"/>
      <c r="ZK150" s="20"/>
      <c r="ZL150" s="20"/>
      <c r="ZM150" s="20"/>
      <c r="ZN150" s="20"/>
      <c r="ZO150" s="20"/>
      <c r="ZP150" s="20"/>
      <c r="ZQ150" s="20"/>
      <c r="ZR150" s="20"/>
      <c r="ZS150" s="20"/>
      <c r="ZT150" s="20"/>
      <c r="ZU150" s="20"/>
      <c r="ZV150" s="20"/>
      <c r="ZW150" s="20"/>
      <c r="ZX150" s="20"/>
      <c r="ZY150" s="20"/>
      <c r="ZZ150" s="20"/>
      <c r="AAA150" s="20"/>
      <c r="AAB150" s="20"/>
      <c r="AAC150" s="20"/>
      <c r="AAD150" s="20"/>
      <c r="AAE150" s="20"/>
      <c r="AAF150" s="20"/>
      <c r="AAG150" s="20"/>
      <c r="AAH150" s="20"/>
      <c r="AAI150" s="20"/>
      <c r="AAJ150" s="20"/>
      <c r="AAK150" s="20"/>
      <c r="AAL150" s="20"/>
      <c r="AAM150" s="20"/>
      <c r="AAN150" s="20"/>
      <c r="AAO150" s="20"/>
      <c r="AAP150" s="20"/>
      <c r="AAQ150" s="20"/>
      <c r="AAR150" s="20"/>
      <c r="AAS150" s="20"/>
      <c r="AAT150" s="20"/>
      <c r="AAU150" s="20"/>
      <c r="AAV150" s="20"/>
      <c r="AAW150" s="20"/>
      <c r="AAX150" s="20"/>
      <c r="AAY150" s="20"/>
      <c r="AAZ150" s="20"/>
      <c r="ABA150" s="20"/>
      <c r="ABB150" s="20"/>
    </row>
    <row r="151" spans="1:730" ht="16.5" customHeight="1" x14ac:dyDescent="0.2">
      <c r="A151" s="172" t="s">
        <v>29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ht="32.25" customHeight="1" x14ac:dyDescent="0.2">
      <c r="A152" s="172" t="s">
        <v>209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S152" s="1"/>
      <c r="T152" s="1"/>
      <c r="U152" s="1"/>
      <c r="V152" s="1"/>
      <c r="W152" s="1"/>
      <c r="X152" s="1"/>
      <c r="Y152" s="1"/>
      <c r="Z152" s="1"/>
      <c r="AA152" s="1"/>
    </row>
    <row r="153" spans="1:730" ht="54.75" customHeight="1" x14ac:dyDescent="0.2">
      <c r="A153" s="134" t="s">
        <v>86</v>
      </c>
      <c r="B153" s="140" t="s">
        <v>166</v>
      </c>
      <c r="C153" s="140">
        <v>0</v>
      </c>
      <c r="D153" s="140"/>
      <c r="E153" s="140">
        <v>0</v>
      </c>
      <c r="F153" s="140"/>
      <c r="G153" s="140">
        <v>0</v>
      </c>
      <c r="H153" s="140"/>
      <c r="I153" s="12"/>
      <c r="J153" s="12"/>
      <c r="K153" s="12"/>
      <c r="L153" s="27"/>
      <c r="M153" s="27"/>
      <c r="N153" s="27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ht="41.25" customHeight="1" x14ac:dyDescent="0.2">
      <c r="A154" s="134" t="s">
        <v>87</v>
      </c>
      <c r="B154" s="140" t="s">
        <v>165</v>
      </c>
      <c r="C154" s="140">
        <v>40</v>
      </c>
      <c r="D154" s="140"/>
      <c r="E154" s="140">
        <v>40</v>
      </c>
      <c r="F154" s="140"/>
      <c r="G154" s="140">
        <v>0</v>
      </c>
      <c r="H154" s="140"/>
      <c r="I154" s="12"/>
      <c r="J154" s="12"/>
      <c r="K154" s="12"/>
      <c r="L154" s="12"/>
      <c r="M154" s="12"/>
      <c r="N154" s="12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x14ac:dyDescent="0.2">
      <c r="A155" s="25" t="s">
        <v>51</v>
      </c>
      <c r="B155" s="140"/>
      <c r="C155" s="140">
        <f t="shared" ref="C155:H155" si="28">C153+C154</f>
        <v>40</v>
      </c>
      <c r="D155" s="140">
        <f t="shared" si="28"/>
        <v>0</v>
      </c>
      <c r="E155" s="140">
        <f t="shared" si="28"/>
        <v>40</v>
      </c>
      <c r="F155" s="140">
        <f t="shared" si="28"/>
        <v>0</v>
      </c>
      <c r="G155" s="140">
        <f t="shared" si="28"/>
        <v>0</v>
      </c>
      <c r="H155" s="140">
        <f t="shared" si="28"/>
        <v>0</v>
      </c>
      <c r="I155" s="12"/>
      <c r="J155" s="12"/>
      <c r="K155" s="12"/>
      <c r="L155" s="12"/>
      <c r="M155" s="12"/>
      <c r="N155" s="12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x14ac:dyDescent="0.2">
      <c r="A156" s="16" t="s">
        <v>61</v>
      </c>
      <c r="B156" s="141"/>
      <c r="C156" s="84">
        <f>C155</f>
        <v>40</v>
      </c>
      <c r="D156" s="84">
        <f t="shared" ref="D156:H156" si="29">D155</f>
        <v>0</v>
      </c>
      <c r="E156" s="84">
        <f t="shared" si="29"/>
        <v>40</v>
      </c>
      <c r="F156" s="84">
        <f t="shared" si="29"/>
        <v>0</v>
      </c>
      <c r="G156" s="84">
        <f t="shared" si="29"/>
        <v>0</v>
      </c>
      <c r="H156" s="84">
        <f t="shared" si="29"/>
        <v>0</v>
      </c>
      <c r="I156" s="5"/>
      <c r="J156" s="5"/>
      <c r="K156" s="5"/>
      <c r="L156" s="5"/>
      <c r="M156" s="5"/>
      <c r="N156" s="5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x14ac:dyDescent="0.2">
      <c r="A157" s="16"/>
      <c r="B157" s="141"/>
      <c r="C157" s="84"/>
      <c r="D157" s="84"/>
      <c r="E157" s="84"/>
      <c r="F157" s="84"/>
      <c r="G157" s="84"/>
      <c r="H157" s="84"/>
      <c r="I157" s="5"/>
      <c r="J157" s="5"/>
      <c r="K157" s="5"/>
      <c r="L157" s="5"/>
      <c r="M157" s="5"/>
      <c r="N157" s="5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35.25" customHeight="1" x14ac:dyDescent="0.2">
      <c r="A158" s="173" t="s">
        <v>134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ht="27.75" customHeight="1" x14ac:dyDescent="0.2">
      <c r="A159" s="172" t="s">
        <v>41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ht="39.75" customHeight="1" x14ac:dyDescent="0.2">
      <c r="A160" s="172" t="s">
        <v>42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2.5" customHeight="1" x14ac:dyDescent="0.2">
      <c r="A161" s="184" t="s">
        <v>43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7" customHeight="1" x14ac:dyDescent="0.2">
      <c r="A162" s="18" t="s">
        <v>159</v>
      </c>
      <c r="B162" s="140" t="s">
        <v>15</v>
      </c>
      <c r="C162" s="140">
        <f>C163+C164+C165</f>
        <v>50</v>
      </c>
      <c r="D162" s="140">
        <f>D163+D164+D165</f>
        <v>0</v>
      </c>
      <c r="E162" s="140">
        <f>E163+E164+E165</f>
        <v>50</v>
      </c>
      <c r="F162" s="140">
        <f>F163+F164+F165</f>
        <v>0</v>
      </c>
      <c r="G162" s="140">
        <f>G163+G164+G165</f>
        <v>81.283999999999992</v>
      </c>
      <c r="H162" s="141"/>
      <c r="I162" s="139"/>
      <c r="J162" s="139"/>
      <c r="K162" s="139"/>
      <c r="L162" s="139"/>
      <c r="M162" s="139"/>
      <c r="N162" s="139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8" t="s">
        <v>71</v>
      </c>
      <c r="B163" s="140"/>
      <c r="C163" s="140">
        <v>50</v>
      </c>
      <c r="D163" s="141"/>
      <c r="E163" s="140">
        <v>50</v>
      </c>
      <c r="F163" s="141"/>
      <c r="G163" s="140">
        <v>50</v>
      </c>
      <c r="H163" s="141"/>
      <c r="I163" s="139"/>
      <c r="J163" s="139"/>
      <c r="K163" s="139"/>
      <c r="L163" s="139"/>
      <c r="M163" s="139"/>
      <c r="N163" s="139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8" t="s">
        <v>73</v>
      </c>
      <c r="B164" s="140"/>
      <c r="C164" s="140"/>
      <c r="D164" s="141"/>
      <c r="E164" s="140">
        <v>0</v>
      </c>
      <c r="F164" s="141"/>
      <c r="G164" s="140">
        <v>31.283999999999999</v>
      </c>
      <c r="H164" s="141"/>
      <c r="I164" s="139"/>
      <c r="J164" s="139"/>
      <c r="K164" s="139"/>
      <c r="L164" s="139"/>
      <c r="M164" s="139"/>
      <c r="N164" s="139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8" t="s">
        <v>88</v>
      </c>
      <c r="B165" s="140"/>
      <c r="C165" s="140"/>
      <c r="D165" s="141"/>
      <c r="E165" s="140">
        <v>0</v>
      </c>
      <c r="F165" s="141"/>
      <c r="G165" s="140">
        <v>0</v>
      </c>
      <c r="H165" s="141"/>
      <c r="I165" s="139"/>
      <c r="J165" s="139"/>
      <c r="K165" s="139"/>
      <c r="L165" s="139"/>
      <c r="M165" s="139"/>
      <c r="N165" s="139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37" t="s">
        <v>17</v>
      </c>
      <c r="B166" s="42"/>
      <c r="C166" s="42">
        <f t="shared" ref="C166:H166" si="30">C163+C164+C165</f>
        <v>50</v>
      </c>
      <c r="D166" s="42">
        <f t="shared" si="30"/>
        <v>0</v>
      </c>
      <c r="E166" s="42">
        <f t="shared" si="30"/>
        <v>50</v>
      </c>
      <c r="F166" s="42">
        <f t="shared" si="30"/>
        <v>0</v>
      </c>
      <c r="G166" s="42">
        <f t="shared" si="30"/>
        <v>81.283999999999992</v>
      </c>
      <c r="H166" s="42">
        <f t="shared" si="30"/>
        <v>0</v>
      </c>
      <c r="I166" s="115"/>
      <c r="J166" s="139"/>
      <c r="K166" s="139"/>
      <c r="L166" s="139"/>
      <c r="M166" s="139"/>
      <c r="N166" s="139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1" customHeight="1" x14ac:dyDescent="0.2">
      <c r="A167" s="184" t="s">
        <v>44</v>
      </c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81" customHeight="1" x14ac:dyDescent="0.2">
      <c r="A168" s="18" t="s">
        <v>45</v>
      </c>
      <c r="B168" s="140" t="s">
        <v>15</v>
      </c>
      <c r="C168" s="140">
        <v>50</v>
      </c>
      <c r="D168" s="141"/>
      <c r="E168" s="140">
        <v>50</v>
      </c>
      <c r="F168" s="141"/>
      <c r="G168" s="141">
        <v>0</v>
      </c>
      <c r="H168" s="141"/>
      <c r="I168" s="141"/>
      <c r="J168" s="139"/>
      <c r="K168" s="139"/>
      <c r="L168" s="139"/>
      <c r="M168" s="139"/>
      <c r="N168" s="139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41" t="s">
        <v>46</v>
      </c>
      <c r="B169" s="42"/>
      <c r="C169" s="42">
        <f t="shared" ref="C169:H169" si="31">C168</f>
        <v>50</v>
      </c>
      <c r="D169" s="42">
        <f t="shared" si="31"/>
        <v>0</v>
      </c>
      <c r="E169" s="42">
        <f t="shared" si="31"/>
        <v>50</v>
      </c>
      <c r="F169" s="42">
        <f t="shared" si="31"/>
        <v>0</v>
      </c>
      <c r="G169" s="42">
        <f t="shared" si="31"/>
        <v>0</v>
      </c>
      <c r="H169" s="42">
        <f t="shared" si="31"/>
        <v>0</v>
      </c>
      <c r="I169" s="141"/>
      <c r="J169" s="139"/>
      <c r="K169" s="139"/>
      <c r="L169" s="139"/>
      <c r="M169" s="139"/>
      <c r="N169" s="139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36" t="s">
        <v>99</v>
      </c>
      <c r="B170" s="86"/>
      <c r="C170" s="86">
        <f t="shared" ref="C170:H170" si="32">C163+C169</f>
        <v>100</v>
      </c>
      <c r="D170" s="86">
        <f t="shared" si="32"/>
        <v>0</v>
      </c>
      <c r="E170" s="86">
        <f t="shared" si="32"/>
        <v>100</v>
      </c>
      <c r="F170" s="86">
        <f t="shared" si="32"/>
        <v>0</v>
      </c>
      <c r="G170" s="86">
        <f t="shared" si="32"/>
        <v>50</v>
      </c>
      <c r="H170" s="86">
        <f t="shared" si="32"/>
        <v>0</v>
      </c>
      <c r="I170" s="116"/>
      <c r="J170" s="116"/>
      <c r="K170" s="116"/>
      <c r="L170" s="116"/>
      <c r="M170" s="116"/>
      <c r="N170" s="116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36" t="s">
        <v>22</v>
      </c>
      <c r="B171" s="86"/>
      <c r="C171" s="86">
        <f>C164</f>
        <v>0</v>
      </c>
      <c r="D171" s="86">
        <f t="shared" ref="D171:H172" si="33">D164</f>
        <v>0</v>
      </c>
      <c r="E171" s="86">
        <f t="shared" si="33"/>
        <v>0</v>
      </c>
      <c r="F171" s="86">
        <f t="shared" si="33"/>
        <v>0</v>
      </c>
      <c r="G171" s="86">
        <f t="shared" si="33"/>
        <v>31.283999999999999</v>
      </c>
      <c r="H171" s="86">
        <f t="shared" si="33"/>
        <v>0</v>
      </c>
      <c r="I171" s="116"/>
      <c r="J171" s="116"/>
      <c r="K171" s="116"/>
      <c r="L171" s="116"/>
      <c r="M171" s="116"/>
      <c r="N171" s="116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36" t="s">
        <v>56</v>
      </c>
      <c r="B172" s="86"/>
      <c r="C172" s="86">
        <f>C165</f>
        <v>0</v>
      </c>
      <c r="D172" s="86">
        <f t="shared" si="33"/>
        <v>0</v>
      </c>
      <c r="E172" s="86">
        <f t="shared" si="33"/>
        <v>0</v>
      </c>
      <c r="F172" s="86">
        <f t="shared" si="33"/>
        <v>0</v>
      </c>
      <c r="G172" s="86">
        <f t="shared" si="33"/>
        <v>0</v>
      </c>
      <c r="H172" s="86">
        <f t="shared" si="33"/>
        <v>0</v>
      </c>
      <c r="I172" s="116"/>
      <c r="J172" s="116"/>
      <c r="K172" s="116"/>
      <c r="L172" s="116"/>
      <c r="M172" s="116"/>
      <c r="N172" s="116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7" t="s">
        <v>21</v>
      </c>
      <c r="B173" s="30"/>
      <c r="C173" s="30">
        <f t="shared" ref="C173:H173" si="34">C170+C171+C172</f>
        <v>100</v>
      </c>
      <c r="D173" s="30">
        <f t="shared" si="34"/>
        <v>0</v>
      </c>
      <c r="E173" s="30">
        <f t="shared" si="34"/>
        <v>100</v>
      </c>
      <c r="F173" s="30">
        <f t="shared" si="34"/>
        <v>0</v>
      </c>
      <c r="G173" s="30">
        <f t="shared" si="34"/>
        <v>81.283999999999992</v>
      </c>
      <c r="H173" s="30">
        <f t="shared" si="34"/>
        <v>0</v>
      </c>
      <c r="I173" s="117"/>
      <c r="J173" s="117"/>
      <c r="K173" s="117"/>
      <c r="L173" s="117"/>
      <c r="M173" s="117"/>
      <c r="N173" s="117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3"/>
      <c r="B174" s="141"/>
      <c r="C174" s="141"/>
      <c r="D174" s="141"/>
      <c r="E174" s="141"/>
      <c r="F174" s="141"/>
      <c r="G174" s="141"/>
      <c r="H174" s="141"/>
      <c r="I174" s="139"/>
      <c r="J174" s="139"/>
      <c r="K174" s="139"/>
      <c r="L174" s="139"/>
      <c r="M174" s="139"/>
      <c r="N174" s="139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3" customHeight="1" x14ac:dyDescent="0.2">
      <c r="A175" s="173" t="s">
        <v>135</v>
      </c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8.5" customHeight="1" x14ac:dyDescent="0.2">
      <c r="A176" s="172" t="s">
        <v>47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ht="31.5" customHeight="1" x14ac:dyDescent="0.2">
      <c r="A177" s="172" t="s">
        <v>48</v>
      </c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ht="50.25" customHeight="1" x14ac:dyDescent="0.2">
      <c r="A178" s="134" t="s">
        <v>66</v>
      </c>
      <c r="B178" s="118" t="s">
        <v>49</v>
      </c>
      <c r="C178" s="141">
        <f t="shared" ref="C178:E178" si="35">C179+C180</f>
        <v>2000</v>
      </c>
      <c r="D178" s="141">
        <f t="shared" si="35"/>
        <v>0</v>
      </c>
      <c r="E178" s="141">
        <f t="shared" si="35"/>
        <v>8006</v>
      </c>
      <c r="F178" s="141">
        <f t="shared" ref="F178" si="36">F179+F180</f>
        <v>0</v>
      </c>
      <c r="G178" s="141">
        <f t="shared" ref="G178" si="37">G179+G180</f>
        <v>1671</v>
      </c>
      <c r="H178" s="141">
        <f t="shared" ref="H178" si="38">H179+H180</f>
        <v>0</v>
      </c>
      <c r="I178" s="141">
        <f t="shared" ref="I178" si="39">I179+I180</f>
        <v>0</v>
      </c>
      <c r="J178" s="141">
        <f t="shared" ref="J178" si="40">J179+J180</f>
        <v>0</v>
      </c>
      <c r="K178" s="141">
        <f t="shared" ref="K178" si="41">K179+K180</f>
        <v>0</v>
      </c>
      <c r="L178" s="141">
        <f t="shared" ref="L178" si="42">L179+L180</f>
        <v>0</v>
      </c>
      <c r="M178" s="141">
        <f t="shared" ref="M178" si="43">M179+M180</f>
        <v>0</v>
      </c>
      <c r="N178" s="141">
        <f t="shared" ref="N178" si="44">N179+N180</f>
        <v>0</v>
      </c>
      <c r="S178" s="1"/>
      <c r="T178" s="1"/>
      <c r="U178" s="1"/>
      <c r="V178" s="1"/>
      <c r="W178" s="1"/>
      <c r="X178" s="1"/>
      <c r="Y178" s="1"/>
      <c r="Z178" s="1"/>
      <c r="AA178" s="1"/>
    </row>
    <row r="179" spans="1:731" x14ac:dyDescent="0.2">
      <c r="A179" s="36" t="s">
        <v>97</v>
      </c>
      <c r="B179" s="86"/>
      <c r="C179" s="98">
        <v>2000</v>
      </c>
      <c r="D179" s="98"/>
      <c r="E179" s="98">
        <v>1535</v>
      </c>
      <c r="F179" s="98"/>
      <c r="G179" s="98">
        <v>334.2</v>
      </c>
      <c r="H179" s="98"/>
      <c r="I179" s="116"/>
      <c r="J179" s="116"/>
      <c r="K179" s="116"/>
      <c r="L179" s="116"/>
      <c r="M179" s="116"/>
      <c r="N179" s="116"/>
      <c r="S179" s="1"/>
      <c r="T179" s="1"/>
      <c r="U179" s="1"/>
      <c r="V179" s="1"/>
      <c r="W179" s="1"/>
      <c r="X179" s="1"/>
      <c r="Y179" s="1"/>
      <c r="Z179" s="1"/>
      <c r="AA179" s="1"/>
    </row>
    <row r="180" spans="1:731" x14ac:dyDescent="0.2">
      <c r="A180" s="36" t="s">
        <v>22</v>
      </c>
      <c r="B180" s="86"/>
      <c r="C180" s="98"/>
      <c r="D180" s="98"/>
      <c r="E180" s="98">
        <v>6471</v>
      </c>
      <c r="F180" s="98"/>
      <c r="G180" s="98">
        <v>1336.8</v>
      </c>
      <c r="H180" s="98"/>
      <c r="I180" s="116"/>
      <c r="J180" s="116"/>
      <c r="K180" s="116"/>
      <c r="L180" s="116"/>
      <c r="M180" s="116"/>
      <c r="N180" s="116"/>
      <c r="S180" s="1"/>
      <c r="T180" s="1"/>
      <c r="U180" s="1"/>
      <c r="V180" s="1"/>
      <c r="W180" s="1"/>
      <c r="X180" s="1"/>
      <c r="Y180" s="1"/>
      <c r="Z180" s="1"/>
      <c r="AA180" s="1"/>
    </row>
    <row r="181" spans="1:731" x14ac:dyDescent="0.2">
      <c r="A181" s="14" t="s">
        <v>21</v>
      </c>
      <c r="B181" s="30"/>
      <c r="C181" s="30">
        <f>C178</f>
        <v>2000</v>
      </c>
      <c r="D181" s="30">
        <f t="shared" ref="D181:H181" si="45">D178</f>
        <v>0</v>
      </c>
      <c r="E181" s="30">
        <f t="shared" si="45"/>
        <v>8006</v>
      </c>
      <c r="F181" s="30">
        <f t="shared" si="45"/>
        <v>0</v>
      </c>
      <c r="G181" s="30">
        <f t="shared" si="45"/>
        <v>1671</v>
      </c>
      <c r="H181" s="30">
        <f t="shared" si="45"/>
        <v>0</v>
      </c>
      <c r="I181" s="29"/>
      <c r="J181" s="29"/>
      <c r="K181" s="29"/>
      <c r="L181" s="29"/>
      <c r="M181" s="29"/>
      <c r="N181" s="29"/>
      <c r="S181" s="1"/>
      <c r="T181" s="1"/>
      <c r="U181" s="1"/>
      <c r="V181" s="1"/>
      <c r="W181" s="1"/>
      <c r="X181" s="1"/>
      <c r="Y181" s="1"/>
      <c r="Z181" s="1"/>
      <c r="AA181" s="1"/>
    </row>
    <row r="182" spans="1:731" x14ac:dyDescent="0.2">
      <c r="A182" s="3"/>
      <c r="B182" s="141"/>
      <c r="C182" s="141"/>
      <c r="D182" s="141"/>
      <c r="E182" s="141"/>
      <c r="F182" s="141"/>
      <c r="G182" s="141"/>
      <c r="H182" s="141"/>
      <c r="I182" s="139"/>
      <c r="J182" s="139"/>
      <c r="K182" s="139"/>
      <c r="L182" s="139"/>
      <c r="M182" s="139"/>
      <c r="N182" s="139"/>
      <c r="S182" s="1"/>
      <c r="T182" s="1"/>
      <c r="U182" s="1"/>
      <c r="V182" s="1"/>
      <c r="W182" s="1"/>
      <c r="X182" s="1"/>
      <c r="Y182" s="1"/>
      <c r="Z182" s="1"/>
      <c r="AA182" s="1"/>
    </row>
    <row r="183" spans="1:731" s="3" customFormat="1" ht="36.75" customHeight="1" x14ac:dyDescent="0.2">
      <c r="A183" s="173" t="s">
        <v>136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  <c r="IV183" s="20"/>
      <c r="IW183" s="20"/>
      <c r="IX183" s="20"/>
      <c r="IY183" s="20"/>
      <c r="IZ183" s="20"/>
      <c r="JA183" s="20"/>
      <c r="JB183" s="20"/>
      <c r="JC183" s="20"/>
      <c r="JD183" s="20"/>
      <c r="JE183" s="20"/>
      <c r="JF183" s="20"/>
      <c r="JG183" s="20"/>
      <c r="JH183" s="20"/>
      <c r="JI183" s="20"/>
      <c r="JJ183" s="20"/>
      <c r="JK183" s="20"/>
      <c r="JL183" s="20"/>
      <c r="JM183" s="20"/>
      <c r="JN183" s="20"/>
      <c r="JO183" s="20"/>
      <c r="JP183" s="20"/>
      <c r="JQ183" s="20"/>
      <c r="JR183" s="20"/>
      <c r="JS183" s="20"/>
      <c r="JT183" s="20"/>
      <c r="JU183" s="20"/>
      <c r="JV183" s="20"/>
      <c r="JW183" s="20"/>
      <c r="JX183" s="20"/>
      <c r="JY183" s="20"/>
      <c r="JZ183" s="20"/>
      <c r="KA183" s="20"/>
      <c r="KB183" s="20"/>
      <c r="KC183" s="20"/>
      <c r="KD183" s="20"/>
      <c r="KE183" s="20"/>
      <c r="KF183" s="20"/>
      <c r="KG183" s="20"/>
      <c r="KH183" s="20"/>
      <c r="KI183" s="20"/>
      <c r="KJ183" s="20"/>
      <c r="KK183" s="20"/>
      <c r="KL183" s="20"/>
      <c r="KM183" s="20"/>
      <c r="KN183" s="20"/>
      <c r="KO183" s="20"/>
      <c r="KP183" s="20"/>
      <c r="KQ183" s="20"/>
      <c r="KR183" s="20"/>
      <c r="KS183" s="20"/>
      <c r="KT183" s="20"/>
      <c r="KU183" s="20"/>
      <c r="KV183" s="20"/>
      <c r="KW183" s="20"/>
      <c r="KX183" s="20"/>
      <c r="KY183" s="20"/>
      <c r="KZ183" s="20"/>
      <c r="LA183" s="20"/>
      <c r="LB183" s="20"/>
      <c r="LC183" s="20"/>
      <c r="LD183" s="20"/>
      <c r="LE183" s="20"/>
      <c r="LF183" s="20"/>
      <c r="LG183" s="20"/>
      <c r="LH183" s="20"/>
      <c r="LI183" s="20"/>
      <c r="LJ183" s="20"/>
      <c r="LK183" s="20"/>
      <c r="LL183" s="20"/>
      <c r="LM183" s="20"/>
      <c r="LN183" s="20"/>
      <c r="LO183" s="20"/>
      <c r="LP183" s="20"/>
      <c r="LQ183" s="20"/>
      <c r="LR183" s="20"/>
      <c r="LS183" s="20"/>
      <c r="LT183" s="20"/>
      <c r="LU183" s="20"/>
      <c r="LV183" s="20"/>
      <c r="LW183" s="20"/>
      <c r="LX183" s="20"/>
      <c r="LY183" s="20"/>
      <c r="LZ183" s="20"/>
      <c r="MA183" s="20"/>
      <c r="MB183" s="20"/>
      <c r="MC183" s="20"/>
      <c r="MD183" s="20"/>
      <c r="ME183" s="20"/>
      <c r="MF183" s="20"/>
      <c r="MG183" s="20"/>
      <c r="MH183" s="20"/>
      <c r="MI183" s="20"/>
      <c r="MJ183" s="20"/>
      <c r="MK183" s="20"/>
      <c r="ML183" s="20"/>
      <c r="MM183" s="20"/>
      <c r="MN183" s="20"/>
      <c r="MO183" s="20"/>
      <c r="MP183" s="20"/>
      <c r="MQ183" s="20"/>
      <c r="MR183" s="20"/>
      <c r="MS183" s="20"/>
      <c r="MT183" s="20"/>
      <c r="MU183" s="20"/>
      <c r="MV183" s="20"/>
      <c r="MW183" s="20"/>
      <c r="MX183" s="20"/>
      <c r="MY183" s="20"/>
      <c r="MZ183" s="20"/>
      <c r="NA183" s="20"/>
      <c r="NB183" s="20"/>
      <c r="NC183" s="20"/>
      <c r="ND183" s="20"/>
      <c r="NE183" s="20"/>
      <c r="NF183" s="20"/>
      <c r="NG183" s="20"/>
      <c r="NH183" s="20"/>
      <c r="NI183" s="20"/>
      <c r="NJ183" s="20"/>
      <c r="NK183" s="20"/>
      <c r="NL183" s="20"/>
      <c r="NM183" s="20"/>
      <c r="NN183" s="20"/>
      <c r="NO183" s="20"/>
      <c r="NP183" s="20"/>
      <c r="NQ183" s="20"/>
      <c r="NR183" s="20"/>
      <c r="NS183" s="20"/>
      <c r="NT183" s="20"/>
      <c r="NU183" s="20"/>
      <c r="NV183" s="20"/>
      <c r="NW183" s="20"/>
      <c r="NX183" s="20"/>
      <c r="NY183" s="20"/>
      <c r="NZ183" s="20"/>
      <c r="OA183" s="20"/>
      <c r="OB183" s="20"/>
      <c r="OC183" s="20"/>
      <c r="OD183" s="20"/>
      <c r="OE183" s="20"/>
      <c r="OF183" s="20"/>
      <c r="OG183" s="20"/>
      <c r="OH183" s="20"/>
      <c r="OI183" s="20"/>
      <c r="OJ183" s="20"/>
      <c r="OK183" s="20"/>
      <c r="OL183" s="20"/>
      <c r="OM183" s="20"/>
      <c r="ON183" s="20"/>
      <c r="OO183" s="20"/>
      <c r="OP183" s="20"/>
      <c r="OQ183" s="20"/>
      <c r="OR183" s="20"/>
      <c r="OS183" s="20"/>
      <c r="OT183" s="20"/>
      <c r="OU183" s="20"/>
      <c r="OV183" s="20"/>
      <c r="OW183" s="20"/>
      <c r="OX183" s="20"/>
      <c r="OY183" s="20"/>
      <c r="OZ183" s="20"/>
      <c r="PA183" s="20"/>
      <c r="PB183" s="20"/>
      <c r="PC183" s="20"/>
      <c r="PD183" s="20"/>
      <c r="PE183" s="20"/>
      <c r="PF183" s="20"/>
      <c r="PG183" s="20"/>
      <c r="PH183" s="20"/>
      <c r="PI183" s="20"/>
      <c r="PJ183" s="20"/>
      <c r="PK183" s="20"/>
      <c r="PL183" s="20"/>
      <c r="PM183" s="20"/>
      <c r="PN183" s="20"/>
      <c r="PO183" s="20"/>
      <c r="PP183" s="20"/>
      <c r="PQ183" s="20"/>
      <c r="PR183" s="20"/>
      <c r="PS183" s="20"/>
      <c r="PT183" s="20"/>
      <c r="PU183" s="20"/>
      <c r="PV183" s="20"/>
      <c r="PW183" s="20"/>
      <c r="PX183" s="20"/>
      <c r="PY183" s="20"/>
      <c r="PZ183" s="20"/>
      <c r="QA183" s="20"/>
      <c r="QB183" s="20"/>
      <c r="QC183" s="20"/>
      <c r="QD183" s="20"/>
      <c r="QE183" s="20"/>
      <c r="QF183" s="20"/>
      <c r="QG183" s="20"/>
      <c r="QH183" s="20"/>
      <c r="QI183" s="20"/>
      <c r="QJ183" s="20"/>
      <c r="QK183" s="20"/>
      <c r="QL183" s="20"/>
      <c r="QM183" s="20"/>
      <c r="QN183" s="20"/>
      <c r="QO183" s="20"/>
      <c r="QP183" s="20"/>
      <c r="QQ183" s="20"/>
      <c r="QR183" s="20"/>
      <c r="QS183" s="20"/>
      <c r="QT183" s="20"/>
      <c r="QU183" s="20"/>
      <c r="QV183" s="20"/>
      <c r="QW183" s="20"/>
      <c r="QX183" s="20"/>
      <c r="QY183" s="20"/>
      <c r="QZ183" s="20"/>
      <c r="RA183" s="20"/>
      <c r="RB183" s="20"/>
      <c r="RC183" s="20"/>
      <c r="RD183" s="20"/>
      <c r="RE183" s="20"/>
      <c r="RF183" s="20"/>
      <c r="RG183" s="20"/>
      <c r="RH183" s="20"/>
      <c r="RI183" s="20"/>
      <c r="RJ183" s="20"/>
      <c r="RK183" s="20"/>
      <c r="RL183" s="20"/>
      <c r="RM183" s="20"/>
      <c r="RN183" s="20"/>
      <c r="RO183" s="20"/>
      <c r="RP183" s="20"/>
      <c r="RQ183" s="20"/>
      <c r="RR183" s="20"/>
      <c r="RS183" s="20"/>
      <c r="RT183" s="20"/>
      <c r="RU183" s="20"/>
      <c r="RV183" s="20"/>
      <c r="RW183" s="20"/>
      <c r="RX183" s="20"/>
      <c r="RY183" s="20"/>
      <c r="RZ183" s="20"/>
      <c r="SA183" s="20"/>
      <c r="SB183" s="20"/>
      <c r="SC183" s="20"/>
      <c r="SD183" s="20"/>
      <c r="SE183" s="20"/>
      <c r="SF183" s="20"/>
      <c r="SG183" s="20"/>
      <c r="SH183" s="20"/>
      <c r="SI183" s="20"/>
      <c r="SJ183" s="20"/>
      <c r="SK183" s="20"/>
      <c r="SL183" s="20"/>
      <c r="SM183" s="20"/>
      <c r="SN183" s="20"/>
      <c r="SO183" s="20"/>
      <c r="SP183" s="20"/>
      <c r="SQ183" s="20"/>
      <c r="SR183" s="20"/>
      <c r="SS183" s="20"/>
      <c r="ST183" s="20"/>
      <c r="SU183" s="20"/>
      <c r="SV183" s="20"/>
      <c r="SW183" s="20"/>
      <c r="SX183" s="20"/>
      <c r="SY183" s="20"/>
      <c r="SZ183" s="20"/>
      <c r="TA183" s="20"/>
      <c r="TB183" s="20"/>
      <c r="TC183" s="20"/>
      <c r="TD183" s="20"/>
      <c r="TE183" s="20"/>
      <c r="TF183" s="20"/>
      <c r="TG183" s="20"/>
      <c r="TH183" s="20"/>
      <c r="TI183" s="20"/>
      <c r="TJ183" s="20"/>
      <c r="TK183" s="20"/>
      <c r="TL183" s="20"/>
      <c r="TM183" s="20"/>
      <c r="TN183" s="20"/>
      <c r="TO183" s="20"/>
      <c r="TP183" s="20"/>
      <c r="TQ183" s="20"/>
      <c r="TR183" s="20"/>
      <c r="TS183" s="20"/>
      <c r="TT183" s="20"/>
      <c r="TU183" s="20"/>
      <c r="TV183" s="20"/>
      <c r="TW183" s="20"/>
      <c r="TX183" s="20"/>
      <c r="TY183" s="20"/>
      <c r="TZ183" s="20"/>
      <c r="UA183" s="20"/>
      <c r="UB183" s="20"/>
      <c r="UC183" s="20"/>
      <c r="UD183" s="20"/>
      <c r="UE183" s="20"/>
      <c r="UF183" s="20"/>
      <c r="UG183" s="20"/>
      <c r="UH183" s="20"/>
      <c r="UI183" s="20"/>
      <c r="UJ183" s="20"/>
      <c r="UK183" s="20"/>
      <c r="UL183" s="20"/>
      <c r="UM183" s="20"/>
      <c r="UN183" s="20"/>
      <c r="UO183" s="20"/>
      <c r="UP183" s="20"/>
      <c r="UQ183" s="20"/>
      <c r="UR183" s="20"/>
      <c r="US183" s="20"/>
      <c r="UT183" s="20"/>
      <c r="UU183" s="20"/>
      <c r="UV183" s="20"/>
      <c r="UW183" s="20"/>
      <c r="UX183" s="20"/>
      <c r="UY183" s="20"/>
      <c r="UZ183" s="20"/>
      <c r="VA183" s="20"/>
      <c r="VB183" s="20"/>
      <c r="VC183" s="20"/>
      <c r="VD183" s="20"/>
      <c r="VE183" s="20"/>
      <c r="VF183" s="20"/>
      <c r="VG183" s="20"/>
      <c r="VH183" s="20"/>
      <c r="VI183" s="20"/>
      <c r="VJ183" s="20"/>
      <c r="VK183" s="20"/>
      <c r="VL183" s="20"/>
      <c r="VM183" s="20"/>
      <c r="VN183" s="20"/>
      <c r="VO183" s="20"/>
      <c r="VP183" s="20"/>
      <c r="VQ183" s="20"/>
      <c r="VR183" s="20"/>
      <c r="VS183" s="20"/>
      <c r="VT183" s="20"/>
      <c r="VU183" s="20"/>
      <c r="VV183" s="20"/>
      <c r="VW183" s="20"/>
      <c r="VX183" s="20"/>
      <c r="VY183" s="20"/>
      <c r="VZ183" s="20"/>
      <c r="WA183" s="20"/>
      <c r="WB183" s="20"/>
      <c r="WC183" s="20"/>
      <c r="WD183" s="20"/>
      <c r="WE183" s="20"/>
      <c r="WF183" s="20"/>
      <c r="WG183" s="20"/>
      <c r="WH183" s="20"/>
      <c r="WI183" s="20"/>
      <c r="WJ183" s="20"/>
      <c r="WK183" s="20"/>
      <c r="WL183" s="20"/>
      <c r="WM183" s="20"/>
      <c r="WN183" s="20"/>
      <c r="WO183" s="20"/>
      <c r="WP183" s="20"/>
      <c r="WQ183" s="20"/>
      <c r="WR183" s="20"/>
      <c r="WS183" s="20"/>
      <c r="WT183" s="20"/>
      <c r="WU183" s="20"/>
      <c r="WV183" s="20"/>
      <c r="WW183" s="20"/>
      <c r="WX183" s="20"/>
      <c r="WY183" s="20"/>
      <c r="WZ183" s="20"/>
      <c r="XA183" s="20"/>
      <c r="XB183" s="20"/>
      <c r="XC183" s="20"/>
      <c r="XD183" s="20"/>
      <c r="XE183" s="20"/>
      <c r="XF183" s="20"/>
      <c r="XG183" s="20"/>
      <c r="XH183" s="20"/>
      <c r="XI183" s="20"/>
      <c r="XJ183" s="20"/>
      <c r="XK183" s="20"/>
      <c r="XL183" s="20"/>
      <c r="XM183" s="20"/>
      <c r="XN183" s="20"/>
      <c r="XO183" s="20"/>
      <c r="XP183" s="20"/>
      <c r="XQ183" s="20"/>
      <c r="XR183" s="20"/>
      <c r="XS183" s="20"/>
      <c r="XT183" s="20"/>
      <c r="XU183" s="20"/>
      <c r="XV183" s="20"/>
      <c r="XW183" s="20"/>
      <c r="XX183" s="20"/>
      <c r="XY183" s="20"/>
      <c r="XZ183" s="20"/>
      <c r="YA183" s="20"/>
      <c r="YB183" s="20"/>
      <c r="YC183" s="20"/>
      <c r="YD183" s="20"/>
      <c r="YE183" s="20"/>
      <c r="YF183" s="20"/>
      <c r="YG183" s="20"/>
      <c r="YH183" s="20"/>
      <c r="YI183" s="20"/>
      <c r="YJ183" s="20"/>
      <c r="YK183" s="20"/>
      <c r="YL183" s="20"/>
      <c r="YM183" s="20"/>
      <c r="YN183" s="20"/>
      <c r="YO183" s="20"/>
      <c r="YP183" s="20"/>
      <c r="YQ183" s="20"/>
      <c r="YR183" s="20"/>
      <c r="YS183" s="20"/>
      <c r="YT183" s="20"/>
      <c r="YU183" s="20"/>
      <c r="YV183" s="20"/>
      <c r="YW183" s="20"/>
      <c r="YX183" s="20"/>
      <c r="YY183" s="20"/>
      <c r="YZ183" s="20"/>
      <c r="ZA183" s="20"/>
      <c r="ZB183" s="20"/>
      <c r="ZC183" s="20"/>
      <c r="ZD183" s="20"/>
      <c r="ZE183" s="20"/>
      <c r="ZF183" s="20"/>
      <c r="ZG183" s="20"/>
      <c r="ZH183" s="20"/>
      <c r="ZI183" s="20"/>
      <c r="ZJ183" s="20"/>
      <c r="ZK183" s="20"/>
      <c r="ZL183" s="20"/>
      <c r="ZM183" s="20"/>
      <c r="ZN183" s="20"/>
      <c r="ZO183" s="20"/>
      <c r="ZP183" s="20"/>
      <c r="ZQ183" s="20"/>
      <c r="ZR183" s="20"/>
      <c r="ZS183" s="20"/>
      <c r="ZT183" s="20"/>
      <c r="ZU183" s="20"/>
      <c r="ZV183" s="20"/>
      <c r="ZW183" s="20"/>
      <c r="ZX183" s="20"/>
      <c r="ZY183" s="20"/>
      <c r="ZZ183" s="20"/>
      <c r="AAA183" s="20"/>
      <c r="AAB183" s="20"/>
      <c r="AAC183" s="20"/>
      <c r="AAD183" s="20"/>
      <c r="AAE183" s="20"/>
      <c r="AAF183" s="20"/>
      <c r="AAG183" s="20"/>
      <c r="AAH183" s="20"/>
      <c r="AAI183" s="20"/>
      <c r="AAJ183" s="20"/>
      <c r="AAK183" s="20"/>
      <c r="AAL183" s="20"/>
      <c r="AAM183" s="20"/>
      <c r="AAN183" s="20"/>
      <c r="AAO183" s="20"/>
      <c r="AAP183" s="20"/>
      <c r="AAQ183" s="20"/>
      <c r="AAR183" s="20"/>
      <c r="AAS183" s="20"/>
      <c r="AAT183" s="20"/>
      <c r="AAU183" s="20"/>
      <c r="AAV183" s="20"/>
      <c r="AAW183" s="20"/>
      <c r="AAX183" s="20"/>
      <c r="AAY183" s="20"/>
      <c r="AAZ183" s="20"/>
      <c r="ABA183" s="20"/>
      <c r="ABB183" s="20"/>
      <c r="ABC183" s="19"/>
    </row>
    <row r="184" spans="1:731" s="3" customFormat="1" ht="18.75" customHeight="1" x14ac:dyDescent="0.2">
      <c r="A184" s="172" t="s">
        <v>110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  <c r="IW184" s="20"/>
      <c r="IX184" s="20"/>
      <c r="IY184" s="20"/>
      <c r="IZ184" s="20"/>
      <c r="JA184" s="20"/>
      <c r="JB184" s="20"/>
      <c r="JC184" s="20"/>
      <c r="JD184" s="20"/>
      <c r="JE184" s="20"/>
      <c r="JF184" s="20"/>
      <c r="JG184" s="20"/>
      <c r="JH184" s="20"/>
      <c r="JI184" s="20"/>
      <c r="JJ184" s="20"/>
      <c r="JK184" s="20"/>
      <c r="JL184" s="20"/>
      <c r="JM184" s="20"/>
      <c r="JN184" s="20"/>
      <c r="JO184" s="20"/>
      <c r="JP184" s="20"/>
      <c r="JQ184" s="20"/>
      <c r="JR184" s="20"/>
      <c r="JS184" s="20"/>
      <c r="JT184" s="20"/>
      <c r="JU184" s="20"/>
      <c r="JV184" s="20"/>
      <c r="JW184" s="20"/>
      <c r="JX184" s="20"/>
      <c r="JY184" s="20"/>
      <c r="JZ184" s="20"/>
      <c r="KA184" s="20"/>
      <c r="KB184" s="20"/>
      <c r="KC184" s="20"/>
      <c r="KD184" s="20"/>
      <c r="KE184" s="20"/>
      <c r="KF184" s="20"/>
      <c r="KG184" s="20"/>
      <c r="KH184" s="20"/>
      <c r="KI184" s="20"/>
      <c r="KJ184" s="20"/>
      <c r="KK184" s="20"/>
      <c r="KL184" s="20"/>
      <c r="KM184" s="20"/>
      <c r="KN184" s="20"/>
      <c r="KO184" s="20"/>
      <c r="KP184" s="20"/>
      <c r="KQ184" s="20"/>
      <c r="KR184" s="20"/>
      <c r="KS184" s="20"/>
      <c r="KT184" s="20"/>
      <c r="KU184" s="20"/>
      <c r="KV184" s="20"/>
      <c r="KW184" s="20"/>
      <c r="KX184" s="20"/>
      <c r="KY184" s="20"/>
      <c r="KZ184" s="20"/>
      <c r="LA184" s="20"/>
      <c r="LB184" s="20"/>
      <c r="LC184" s="20"/>
      <c r="LD184" s="20"/>
      <c r="LE184" s="20"/>
      <c r="LF184" s="20"/>
      <c r="LG184" s="20"/>
      <c r="LH184" s="20"/>
      <c r="LI184" s="20"/>
      <c r="LJ184" s="20"/>
      <c r="LK184" s="20"/>
      <c r="LL184" s="20"/>
      <c r="LM184" s="20"/>
      <c r="LN184" s="20"/>
      <c r="LO184" s="20"/>
      <c r="LP184" s="20"/>
      <c r="LQ184" s="20"/>
      <c r="LR184" s="20"/>
      <c r="LS184" s="20"/>
      <c r="LT184" s="20"/>
      <c r="LU184" s="20"/>
      <c r="LV184" s="20"/>
      <c r="LW184" s="20"/>
      <c r="LX184" s="20"/>
      <c r="LY184" s="20"/>
      <c r="LZ184" s="20"/>
      <c r="MA184" s="20"/>
      <c r="MB184" s="20"/>
      <c r="MC184" s="20"/>
      <c r="MD184" s="20"/>
      <c r="ME184" s="20"/>
      <c r="MF184" s="20"/>
      <c r="MG184" s="20"/>
      <c r="MH184" s="20"/>
      <c r="MI184" s="20"/>
      <c r="MJ184" s="20"/>
      <c r="MK184" s="20"/>
      <c r="ML184" s="20"/>
      <c r="MM184" s="20"/>
      <c r="MN184" s="20"/>
      <c r="MO184" s="20"/>
      <c r="MP184" s="20"/>
      <c r="MQ184" s="20"/>
      <c r="MR184" s="20"/>
      <c r="MS184" s="20"/>
      <c r="MT184" s="20"/>
      <c r="MU184" s="20"/>
      <c r="MV184" s="20"/>
      <c r="MW184" s="20"/>
      <c r="MX184" s="20"/>
      <c r="MY184" s="20"/>
      <c r="MZ184" s="20"/>
      <c r="NA184" s="20"/>
      <c r="NB184" s="20"/>
      <c r="NC184" s="20"/>
      <c r="ND184" s="20"/>
      <c r="NE184" s="20"/>
      <c r="NF184" s="20"/>
      <c r="NG184" s="20"/>
      <c r="NH184" s="20"/>
      <c r="NI184" s="20"/>
      <c r="NJ184" s="20"/>
      <c r="NK184" s="20"/>
      <c r="NL184" s="20"/>
      <c r="NM184" s="20"/>
      <c r="NN184" s="20"/>
      <c r="NO184" s="20"/>
      <c r="NP184" s="20"/>
      <c r="NQ184" s="20"/>
      <c r="NR184" s="20"/>
      <c r="NS184" s="20"/>
      <c r="NT184" s="20"/>
      <c r="NU184" s="20"/>
      <c r="NV184" s="20"/>
      <c r="NW184" s="20"/>
      <c r="NX184" s="20"/>
      <c r="NY184" s="20"/>
      <c r="NZ184" s="20"/>
      <c r="OA184" s="20"/>
      <c r="OB184" s="20"/>
      <c r="OC184" s="20"/>
      <c r="OD184" s="20"/>
      <c r="OE184" s="20"/>
      <c r="OF184" s="20"/>
      <c r="OG184" s="20"/>
      <c r="OH184" s="20"/>
      <c r="OI184" s="20"/>
      <c r="OJ184" s="20"/>
      <c r="OK184" s="20"/>
      <c r="OL184" s="20"/>
      <c r="OM184" s="20"/>
      <c r="ON184" s="20"/>
      <c r="OO184" s="20"/>
      <c r="OP184" s="20"/>
      <c r="OQ184" s="20"/>
      <c r="OR184" s="20"/>
      <c r="OS184" s="20"/>
      <c r="OT184" s="20"/>
      <c r="OU184" s="20"/>
      <c r="OV184" s="20"/>
      <c r="OW184" s="20"/>
      <c r="OX184" s="20"/>
      <c r="OY184" s="20"/>
      <c r="OZ184" s="20"/>
      <c r="PA184" s="20"/>
      <c r="PB184" s="20"/>
      <c r="PC184" s="20"/>
      <c r="PD184" s="20"/>
      <c r="PE184" s="20"/>
      <c r="PF184" s="20"/>
      <c r="PG184" s="20"/>
      <c r="PH184" s="20"/>
      <c r="PI184" s="20"/>
      <c r="PJ184" s="20"/>
      <c r="PK184" s="20"/>
      <c r="PL184" s="20"/>
      <c r="PM184" s="20"/>
      <c r="PN184" s="20"/>
      <c r="PO184" s="20"/>
      <c r="PP184" s="20"/>
      <c r="PQ184" s="20"/>
      <c r="PR184" s="20"/>
      <c r="PS184" s="20"/>
      <c r="PT184" s="20"/>
      <c r="PU184" s="20"/>
      <c r="PV184" s="20"/>
      <c r="PW184" s="20"/>
      <c r="PX184" s="20"/>
      <c r="PY184" s="20"/>
      <c r="PZ184" s="20"/>
      <c r="QA184" s="20"/>
      <c r="QB184" s="20"/>
      <c r="QC184" s="20"/>
      <c r="QD184" s="20"/>
      <c r="QE184" s="20"/>
      <c r="QF184" s="20"/>
      <c r="QG184" s="20"/>
      <c r="QH184" s="20"/>
      <c r="QI184" s="20"/>
      <c r="QJ184" s="20"/>
      <c r="QK184" s="20"/>
      <c r="QL184" s="20"/>
      <c r="QM184" s="20"/>
      <c r="QN184" s="20"/>
      <c r="QO184" s="20"/>
      <c r="QP184" s="20"/>
      <c r="QQ184" s="20"/>
      <c r="QR184" s="20"/>
      <c r="QS184" s="20"/>
      <c r="QT184" s="20"/>
      <c r="QU184" s="20"/>
      <c r="QV184" s="20"/>
      <c r="QW184" s="20"/>
      <c r="QX184" s="20"/>
      <c r="QY184" s="20"/>
      <c r="QZ184" s="20"/>
      <c r="RA184" s="20"/>
      <c r="RB184" s="20"/>
      <c r="RC184" s="20"/>
      <c r="RD184" s="20"/>
      <c r="RE184" s="20"/>
      <c r="RF184" s="20"/>
      <c r="RG184" s="20"/>
      <c r="RH184" s="20"/>
      <c r="RI184" s="20"/>
      <c r="RJ184" s="20"/>
      <c r="RK184" s="20"/>
      <c r="RL184" s="20"/>
      <c r="RM184" s="20"/>
      <c r="RN184" s="20"/>
      <c r="RO184" s="20"/>
      <c r="RP184" s="20"/>
      <c r="RQ184" s="20"/>
      <c r="RR184" s="20"/>
      <c r="RS184" s="20"/>
      <c r="RT184" s="20"/>
      <c r="RU184" s="20"/>
      <c r="RV184" s="20"/>
      <c r="RW184" s="20"/>
      <c r="RX184" s="20"/>
      <c r="RY184" s="20"/>
      <c r="RZ184" s="20"/>
      <c r="SA184" s="20"/>
      <c r="SB184" s="20"/>
      <c r="SC184" s="20"/>
      <c r="SD184" s="20"/>
      <c r="SE184" s="20"/>
      <c r="SF184" s="20"/>
      <c r="SG184" s="20"/>
      <c r="SH184" s="20"/>
      <c r="SI184" s="20"/>
      <c r="SJ184" s="20"/>
      <c r="SK184" s="20"/>
      <c r="SL184" s="20"/>
      <c r="SM184" s="20"/>
      <c r="SN184" s="20"/>
      <c r="SO184" s="20"/>
      <c r="SP184" s="20"/>
      <c r="SQ184" s="20"/>
      <c r="SR184" s="20"/>
      <c r="SS184" s="20"/>
      <c r="ST184" s="20"/>
      <c r="SU184" s="20"/>
      <c r="SV184" s="20"/>
      <c r="SW184" s="20"/>
      <c r="SX184" s="20"/>
      <c r="SY184" s="20"/>
      <c r="SZ184" s="20"/>
      <c r="TA184" s="20"/>
      <c r="TB184" s="20"/>
      <c r="TC184" s="20"/>
      <c r="TD184" s="20"/>
      <c r="TE184" s="20"/>
      <c r="TF184" s="20"/>
      <c r="TG184" s="20"/>
      <c r="TH184" s="20"/>
      <c r="TI184" s="20"/>
      <c r="TJ184" s="20"/>
      <c r="TK184" s="20"/>
      <c r="TL184" s="20"/>
      <c r="TM184" s="20"/>
      <c r="TN184" s="20"/>
      <c r="TO184" s="20"/>
      <c r="TP184" s="20"/>
      <c r="TQ184" s="20"/>
      <c r="TR184" s="20"/>
      <c r="TS184" s="20"/>
      <c r="TT184" s="20"/>
      <c r="TU184" s="20"/>
      <c r="TV184" s="20"/>
      <c r="TW184" s="20"/>
      <c r="TX184" s="20"/>
      <c r="TY184" s="20"/>
      <c r="TZ184" s="20"/>
      <c r="UA184" s="20"/>
      <c r="UB184" s="20"/>
      <c r="UC184" s="20"/>
      <c r="UD184" s="20"/>
      <c r="UE184" s="20"/>
      <c r="UF184" s="20"/>
      <c r="UG184" s="20"/>
      <c r="UH184" s="20"/>
      <c r="UI184" s="20"/>
      <c r="UJ184" s="20"/>
      <c r="UK184" s="20"/>
      <c r="UL184" s="20"/>
      <c r="UM184" s="20"/>
      <c r="UN184" s="20"/>
      <c r="UO184" s="20"/>
      <c r="UP184" s="20"/>
      <c r="UQ184" s="20"/>
      <c r="UR184" s="20"/>
      <c r="US184" s="20"/>
      <c r="UT184" s="20"/>
      <c r="UU184" s="20"/>
      <c r="UV184" s="20"/>
      <c r="UW184" s="20"/>
      <c r="UX184" s="20"/>
      <c r="UY184" s="20"/>
      <c r="UZ184" s="20"/>
      <c r="VA184" s="20"/>
      <c r="VB184" s="20"/>
      <c r="VC184" s="20"/>
      <c r="VD184" s="20"/>
      <c r="VE184" s="20"/>
      <c r="VF184" s="20"/>
      <c r="VG184" s="20"/>
      <c r="VH184" s="20"/>
      <c r="VI184" s="20"/>
      <c r="VJ184" s="20"/>
      <c r="VK184" s="20"/>
      <c r="VL184" s="20"/>
      <c r="VM184" s="20"/>
      <c r="VN184" s="20"/>
      <c r="VO184" s="20"/>
      <c r="VP184" s="20"/>
      <c r="VQ184" s="20"/>
      <c r="VR184" s="20"/>
      <c r="VS184" s="20"/>
      <c r="VT184" s="20"/>
      <c r="VU184" s="20"/>
      <c r="VV184" s="20"/>
      <c r="VW184" s="20"/>
      <c r="VX184" s="20"/>
      <c r="VY184" s="20"/>
      <c r="VZ184" s="20"/>
      <c r="WA184" s="20"/>
      <c r="WB184" s="20"/>
      <c r="WC184" s="20"/>
      <c r="WD184" s="20"/>
      <c r="WE184" s="20"/>
      <c r="WF184" s="20"/>
      <c r="WG184" s="20"/>
      <c r="WH184" s="20"/>
      <c r="WI184" s="20"/>
      <c r="WJ184" s="20"/>
      <c r="WK184" s="20"/>
      <c r="WL184" s="20"/>
      <c r="WM184" s="20"/>
      <c r="WN184" s="20"/>
      <c r="WO184" s="20"/>
      <c r="WP184" s="20"/>
      <c r="WQ184" s="20"/>
      <c r="WR184" s="20"/>
      <c r="WS184" s="20"/>
      <c r="WT184" s="20"/>
      <c r="WU184" s="20"/>
      <c r="WV184" s="20"/>
      <c r="WW184" s="20"/>
      <c r="WX184" s="20"/>
      <c r="WY184" s="20"/>
      <c r="WZ184" s="20"/>
      <c r="XA184" s="20"/>
      <c r="XB184" s="20"/>
      <c r="XC184" s="20"/>
      <c r="XD184" s="20"/>
      <c r="XE184" s="20"/>
      <c r="XF184" s="20"/>
      <c r="XG184" s="20"/>
      <c r="XH184" s="20"/>
      <c r="XI184" s="20"/>
      <c r="XJ184" s="20"/>
      <c r="XK184" s="20"/>
      <c r="XL184" s="20"/>
      <c r="XM184" s="20"/>
      <c r="XN184" s="20"/>
      <c r="XO184" s="20"/>
      <c r="XP184" s="20"/>
      <c r="XQ184" s="20"/>
      <c r="XR184" s="20"/>
      <c r="XS184" s="20"/>
      <c r="XT184" s="20"/>
      <c r="XU184" s="20"/>
      <c r="XV184" s="20"/>
      <c r="XW184" s="20"/>
      <c r="XX184" s="20"/>
      <c r="XY184" s="20"/>
      <c r="XZ184" s="20"/>
      <c r="YA184" s="20"/>
      <c r="YB184" s="20"/>
      <c r="YC184" s="20"/>
      <c r="YD184" s="20"/>
      <c r="YE184" s="20"/>
      <c r="YF184" s="20"/>
      <c r="YG184" s="20"/>
      <c r="YH184" s="20"/>
      <c r="YI184" s="20"/>
      <c r="YJ184" s="20"/>
      <c r="YK184" s="20"/>
      <c r="YL184" s="20"/>
      <c r="YM184" s="20"/>
      <c r="YN184" s="20"/>
      <c r="YO184" s="20"/>
      <c r="YP184" s="20"/>
      <c r="YQ184" s="20"/>
      <c r="YR184" s="20"/>
      <c r="YS184" s="20"/>
      <c r="YT184" s="20"/>
      <c r="YU184" s="20"/>
      <c r="YV184" s="20"/>
      <c r="YW184" s="20"/>
      <c r="YX184" s="20"/>
      <c r="YY184" s="20"/>
      <c r="YZ184" s="20"/>
      <c r="ZA184" s="20"/>
      <c r="ZB184" s="20"/>
      <c r="ZC184" s="20"/>
      <c r="ZD184" s="20"/>
      <c r="ZE184" s="20"/>
      <c r="ZF184" s="20"/>
      <c r="ZG184" s="20"/>
      <c r="ZH184" s="20"/>
      <c r="ZI184" s="20"/>
      <c r="ZJ184" s="20"/>
      <c r="ZK184" s="20"/>
      <c r="ZL184" s="20"/>
      <c r="ZM184" s="20"/>
      <c r="ZN184" s="20"/>
      <c r="ZO184" s="20"/>
      <c r="ZP184" s="20"/>
      <c r="ZQ184" s="20"/>
      <c r="ZR184" s="20"/>
      <c r="ZS184" s="20"/>
      <c r="ZT184" s="20"/>
      <c r="ZU184" s="20"/>
      <c r="ZV184" s="20"/>
      <c r="ZW184" s="20"/>
      <c r="ZX184" s="20"/>
      <c r="ZY184" s="20"/>
      <c r="ZZ184" s="20"/>
      <c r="AAA184" s="20"/>
      <c r="AAB184" s="20"/>
      <c r="AAC184" s="20"/>
      <c r="AAD184" s="20"/>
      <c r="AAE184" s="20"/>
      <c r="AAF184" s="20"/>
      <c r="AAG184" s="20"/>
      <c r="AAH184" s="20"/>
      <c r="AAI184" s="20"/>
      <c r="AAJ184" s="20"/>
      <c r="AAK184" s="20"/>
      <c r="AAL184" s="20"/>
      <c r="AAM184" s="20"/>
      <c r="AAN184" s="20"/>
      <c r="AAO184" s="20"/>
      <c r="AAP184" s="20"/>
      <c r="AAQ184" s="20"/>
      <c r="AAR184" s="20"/>
      <c r="AAS184" s="20"/>
      <c r="AAT184" s="20"/>
      <c r="AAU184" s="20"/>
      <c r="AAV184" s="20"/>
      <c r="AAW184" s="20"/>
      <c r="AAX184" s="20"/>
      <c r="AAY184" s="20"/>
      <c r="AAZ184" s="20"/>
      <c r="ABA184" s="20"/>
      <c r="ABB184" s="20"/>
      <c r="ABC184" s="19"/>
    </row>
    <row r="185" spans="1:731" s="3" customFormat="1" ht="18.75" customHeight="1" x14ac:dyDescent="0.2">
      <c r="A185" s="172" t="s">
        <v>111</v>
      </c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  <c r="QD185" s="20"/>
      <c r="QE185" s="20"/>
      <c r="QF185" s="20"/>
      <c r="QG185" s="20"/>
      <c r="QH185" s="20"/>
      <c r="QI185" s="20"/>
      <c r="QJ185" s="20"/>
      <c r="QK185" s="20"/>
      <c r="QL185" s="20"/>
      <c r="QM185" s="20"/>
      <c r="QN185" s="20"/>
      <c r="QO185" s="20"/>
      <c r="QP185" s="20"/>
      <c r="QQ185" s="20"/>
      <c r="QR185" s="20"/>
      <c r="QS185" s="20"/>
      <c r="QT185" s="20"/>
      <c r="QU185" s="20"/>
      <c r="QV185" s="20"/>
      <c r="QW185" s="20"/>
      <c r="QX185" s="20"/>
      <c r="QY185" s="20"/>
      <c r="QZ185" s="20"/>
      <c r="RA185" s="20"/>
      <c r="RB185" s="20"/>
      <c r="RC185" s="20"/>
      <c r="RD185" s="20"/>
      <c r="RE185" s="20"/>
      <c r="RF185" s="20"/>
      <c r="RG185" s="20"/>
      <c r="RH185" s="20"/>
      <c r="RI185" s="20"/>
      <c r="RJ185" s="20"/>
      <c r="RK185" s="20"/>
      <c r="RL185" s="20"/>
      <c r="RM185" s="20"/>
      <c r="RN185" s="20"/>
      <c r="RO185" s="20"/>
      <c r="RP185" s="20"/>
      <c r="RQ185" s="20"/>
      <c r="RR185" s="20"/>
      <c r="RS185" s="20"/>
      <c r="RT185" s="20"/>
      <c r="RU185" s="20"/>
      <c r="RV185" s="20"/>
      <c r="RW185" s="20"/>
      <c r="RX185" s="20"/>
      <c r="RY185" s="20"/>
      <c r="RZ185" s="20"/>
      <c r="SA185" s="20"/>
      <c r="SB185" s="20"/>
      <c r="SC185" s="20"/>
      <c r="SD185" s="20"/>
      <c r="SE185" s="20"/>
      <c r="SF185" s="20"/>
      <c r="SG185" s="20"/>
      <c r="SH185" s="20"/>
      <c r="SI185" s="20"/>
      <c r="SJ185" s="20"/>
      <c r="SK185" s="20"/>
      <c r="SL185" s="20"/>
      <c r="SM185" s="20"/>
      <c r="SN185" s="20"/>
      <c r="SO185" s="20"/>
      <c r="SP185" s="20"/>
      <c r="SQ185" s="20"/>
      <c r="SR185" s="20"/>
      <c r="SS185" s="20"/>
      <c r="ST185" s="20"/>
      <c r="SU185" s="20"/>
      <c r="SV185" s="20"/>
      <c r="SW185" s="20"/>
      <c r="SX185" s="20"/>
      <c r="SY185" s="20"/>
      <c r="SZ185" s="20"/>
      <c r="TA185" s="20"/>
      <c r="TB185" s="20"/>
      <c r="TC185" s="20"/>
      <c r="TD185" s="20"/>
      <c r="TE185" s="20"/>
      <c r="TF185" s="20"/>
      <c r="TG185" s="20"/>
      <c r="TH185" s="20"/>
      <c r="TI185" s="20"/>
      <c r="TJ185" s="20"/>
      <c r="TK185" s="20"/>
      <c r="TL185" s="20"/>
      <c r="TM185" s="20"/>
      <c r="TN185" s="20"/>
      <c r="TO185" s="20"/>
      <c r="TP185" s="20"/>
      <c r="TQ185" s="20"/>
      <c r="TR185" s="20"/>
      <c r="TS185" s="20"/>
      <c r="TT185" s="20"/>
      <c r="TU185" s="20"/>
      <c r="TV185" s="20"/>
      <c r="TW185" s="20"/>
      <c r="TX185" s="20"/>
      <c r="TY185" s="20"/>
      <c r="TZ185" s="20"/>
      <c r="UA185" s="20"/>
      <c r="UB185" s="20"/>
      <c r="UC185" s="20"/>
      <c r="UD185" s="20"/>
      <c r="UE185" s="20"/>
      <c r="UF185" s="20"/>
      <c r="UG185" s="20"/>
      <c r="UH185" s="20"/>
      <c r="UI185" s="20"/>
      <c r="UJ185" s="20"/>
      <c r="UK185" s="20"/>
      <c r="UL185" s="20"/>
      <c r="UM185" s="20"/>
      <c r="UN185" s="20"/>
      <c r="UO185" s="20"/>
      <c r="UP185" s="20"/>
      <c r="UQ185" s="20"/>
      <c r="UR185" s="20"/>
      <c r="US185" s="20"/>
      <c r="UT185" s="20"/>
      <c r="UU185" s="20"/>
      <c r="UV185" s="20"/>
      <c r="UW185" s="20"/>
      <c r="UX185" s="20"/>
      <c r="UY185" s="20"/>
      <c r="UZ185" s="20"/>
      <c r="VA185" s="20"/>
      <c r="VB185" s="20"/>
      <c r="VC185" s="20"/>
      <c r="VD185" s="20"/>
      <c r="VE185" s="20"/>
      <c r="VF185" s="20"/>
      <c r="VG185" s="20"/>
      <c r="VH185" s="20"/>
      <c r="VI185" s="20"/>
      <c r="VJ185" s="20"/>
      <c r="VK185" s="20"/>
      <c r="VL185" s="20"/>
      <c r="VM185" s="20"/>
      <c r="VN185" s="20"/>
      <c r="VO185" s="20"/>
      <c r="VP185" s="20"/>
      <c r="VQ185" s="20"/>
      <c r="VR185" s="20"/>
      <c r="VS185" s="20"/>
      <c r="VT185" s="20"/>
      <c r="VU185" s="20"/>
      <c r="VV185" s="20"/>
      <c r="VW185" s="20"/>
      <c r="VX185" s="20"/>
      <c r="VY185" s="20"/>
      <c r="VZ185" s="20"/>
      <c r="WA185" s="20"/>
      <c r="WB185" s="20"/>
      <c r="WC185" s="20"/>
      <c r="WD185" s="20"/>
      <c r="WE185" s="20"/>
      <c r="WF185" s="20"/>
      <c r="WG185" s="20"/>
      <c r="WH185" s="20"/>
      <c r="WI185" s="20"/>
      <c r="WJ185" s="20"/>
      <c r="WK185" s="20"/>
      <c r="WL185" s="20"/>
      <c r="WM185" s="20"/>
      <c r="WN185" s="20"/>
      <c r="WO185" s="20"/>
      <c r="WP185" s="20"/>
      <c r="WQ185" s="20"/>
      <c r="WR185" s="20"/>
      <c r="WS185" s="20"/>
      <c r="WT185" s="20"/>
      <c r="WU185" s="20"/>
      <c r="WV185" s="20"/>
      <c r="WW185" s="20"/>
      <c r="WX185" s="20"/>
      <c r="WY185" s="20"/>
      <c r="WZ185" s="20"/>
      <c r="XA185" s="20"/>
      <c r="XB185" s="20"/>
      <c r="XC185" s="20"/>
      <c r="XD185" s="20"/>
      <c r="XE185" s="20"/>
      <c r="XF185" s="20"/>
      <c r="XG185" s="20"/>
      <c r="XH185" s="20"/>
      <c r="XI185" s="20"/>
      <c r="XJ185" s="20"/>
      <c r="XK185" s="20"/>
      <c r="XL185" s="20"/>
      <c r="XM185" s="20"/>
      <c r="XN185" s="20"/>
      <c r="XO185" s="20"/>
      <c r="XP185" s="20"/>
      <c r="XQ185" s="20"/>
      <c r="XR185" s="20"/>
      <c r="XS185" s="20"/>
      <c r="XT185" s="20"/>
      <c r="XU185" s="20"/>
      <c r="XV185" s="20"/>
      <c r="XW185" s="20"/>
      <c r="XX185" s="20"/>
      <c r="XY185" s="20"/>
      <c r="XZ185" s="20"/>
      <c r="YA185" s="20"/>
      <c r="YB185" s="20"/>
      <c r="YC185" s="20"/>
      <c r="YD185" s="20"/>
      <c r="YE185" s="20"/>
      <c r="YF185" s="20"/>
      <c r="YG185" s="20"/>
      <c r="YH185" s="20"/>
      <c r="YI185" s="20"/>
      <c r="YJ185" s="20"/>
      <c r="YK185" s="20"/>
      <c r="YL185" s="20"/>
      <c r="YM185" s="20"/>
      <c r="YN185" s="20"/>
      <c r="YO185" s="20"/>
      <c r="YP185" s="20"/>
      <c r="YQ185" s="20"/>
      <c r="YR185" s="20"/>
      <c r="YS185" s="20"/>
      <c r="YT185" s="20"/>
      <c r="YU185" s="20"/>
      <c r="YV185" s="20"/>
      <c r="YW185" s="20"/>
      <c r="YX185" s="20"/>
      <c r="YY185" s="20"/>
      <c r="YZ185" s="20"/>
      <c r="ZA185" s="20"/>
      <c r="ZB185" s="20"/>
      <c r="ZC185" s="20"/>
      <c r="ZD185" s="20"/>
      <c r="ZE185" s="20"/>
      <c r="ZF185" s="20"/>
      <c r="ZG185" s="20"/>
      <c r="ZH185" s="20"/>
      <c r="ZI185" s="20"/>
      <c r="ZJ185" s="20"/>
      <c r="ZK185" s="20"/>
      <c r="ZL185" s="20"/>
      <c r="ZM185" s="20"/>
      <c r="ZN185" s="20"/>
      <c r="ZO185" s="20"/>
      <c r="ZP185" s="20"/>
      <c r="ZQ185" s="20"/>
      <c r="ZR185" s="20"/>
      <c r="ZS185" s="20"/>
      <c r="ZT185" s="20"/>
      <c r="ZU185" s="20"/>
      <c r="ZV185" s="20"/>
      <c r="ZW185" s="20"/>
      <c r="ZX185" s="20"/>
      <c r="ZY185" s="20"/>
      <c r="ZZ185" s="20"/>
      <c r="AAA185" s="20"/>
      <c r="AAB185" s="20"/>
      <c r="AAC185" s="20"/>
      <c r="AAD185" s="20"/>
      <c r="AAE185" s="20"/>
      <c r="AAF185" s="20"/>
      <c r="AAG185" s="20"/>
      <c r="AAH185" s="20"/>
      <c r="AAI185" s="20"/>
      <c r="AAJ185" s="20"/>
      <c r="AAK185" s="20"/>
      <c r="AAL185" s="20"/>
      <c r="AAM185" s="20"/>
      <c r="AAN185" s="20"/>
      <c r="AAO185" s="20"/>
      <c r="AAP185" s="20"/>
      <c r="AAQ185" s="20"/>
      <c r="AAR185" s="20"/>
      <c r="AAS185" s="20"/>
      <c r="AAT185" s="20"/>
      <c r="AAU185" s="20"/>
      <c r="AAV185" s="20"/>
      <c r="AAW185" s="20"/>
      <c r="AAX185" s="20"/>
      <c r="AAY185" s="20"/>
      <c r="AAZ185" s="20"/>
      <c r="ABA185" s="20"/>
      <c r="ABB185" s="20"/>
      <c r="ABC185" s="19"/>
    </row>
    <row r="186" spans="1:731" s="20" customFormat="1" ht="41.25" customHeight="1" x14ac:dyDescent="0.2">
      <c r="A186" s="134" t="s">
        <v>108</v>
      </c>
      <c r="B186" s="180"/>
      <c r="C186" s="141">
        <v>8700</v>
      </c>
      <c r="D186" s="141"/>
      <c r="E186" s="141">
        <v>8700</v>
      </c>
      <c r="F186" s="141"/>
      <c r="G186" s="141">
        <v>1818.5</v>
      </c>
      <c r="H186" s="141"/>
      <c r="I186" s="182" t="s">
        <v>115</v>
      </c>
      <c r="J186" s="139"/>
      <c r="K186" s="139"/>
      <c r="L186" s="139"/>
      <c r="M186" s="139"/>
      <c r="N186" s="139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731" s="20" customFormat="1" ht="39.75" customHeight="1" x14ac:dyDescent="0.2">
      <c r="A187" s="134" t="s">
        <v>204</v>
      </c>
      <c r="B187" s="181"/>
      <c r="C187" s="141">
        <v>10850</v>
      </c>
      <c r="D187" s="141"/>
      <c r="E187" s="141">
        <v>10850</v>
      </c>
      <c r="F187" s="141"/>
      <c r="G187" s="141">
        <v>2756.6039999999998</v>
      </c>
      <c r="H187" s="141"/>
      <c r="I187" s="183"/>
      <c r="J187" s="139"/>
      <c r="K187" s="139"/>
      <c r="L187" s="139"/>
      <c r="M187" s="139"/>
      <c r="N187" s="139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731" s="20" customFormat="1" ht="15" x14ac:dyDescent="0.2">
      <c r="A188" s="68" t="s">
        <v>73</v>
      </c>
      <c r="B188" s="135"/>
      <c r="C188" s="141"/>
      <c r="D188" s="141"/>
      <c r="E188" s="141">
        <v>9321.6</v>
      </c>
      <c r="F188" s="141"/>
      <c r="G188" s="141"/>
      <c r="H188" s="141"/>
      <c r="I188" s="136"/>
      <c r="J188" s="139"/>
      <c r="K188" s="139"/>
      <c r="L188" s="139"/>
      <c r="M188" s="139"/>
      <c r="N188" s="139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731" s="20" customFormat="1" x14ac:dyDescent="0.2">
      <c r="A189" s="21" t="s">
        <v>97</v>
      </c>
      <c r="B189" s="95"/>
      <c r="C189" s="93">
        <f>C186+C187</f>
        <v>19550</v>
      </c>
      <c r="D189" s="93">
        <f t="shared" ref="D189:H189" si="46">D186+D187</f>
        <v>0</v>
      </c>
      <c r="E189" s="93">
        <f t="shared" si="46"/>
        <v>19550</v>
      </c>
      <c r="F189" s="93">
        <f t="shared" si="46"/>
        <v>0</v>
      </c>
      <c r="G189" s="93">
        <f t="shared" si="46"/>
        <v>4575.1039999999994</v>
      </c>
      <c r="H189" s="93">
        <f t="shared" si="46"/>
        <v>0</v>
      </c>
      <c r="I189" s="120"/>
      <c r="J189" s="120"/>
      <c r="K189" s="120"/>
      <c r="L189" s="120"/>
      <c r="M189" s="120"/>
      <c r="N189" s="120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731" s="20" customFormat="1" x14ac:dyDescent="0.2">
      <c r="A190" s="21" t="s">
        <v>158</v>
      </c>
      <c r="B190" s="95"/>
      <c r="C190" s="93">
        <f>C188</f>
        <v>0</v>
      </c>
      <c r="D190" s="93">
        <f t="shared" ref="D190:H190" si="47">D188</f>
        <v>0</v>
      </c>
      <c r="E190" s="93">
        <f t="shared" si="47"/>
        <v>9321.6</v>
      </c>
      <c r="F190" s="93">
        <f t="shared" si="47"/>
        <v>0</v>
      </c>
      <c r="G190" s="93">
        <f t="shared" si="47"/>
        <v>0</v>
      </c>
      <c r="H190" s="93">
        <f t="shared" si="47"/>
        <v>0</v>
      </c>
      <c r="I190" s="120"/>
      <c r="J190" s="120"/>
      <c r="K190" s="120"/>
      <c r="L190" s="120"/>
      <c r="M190" s="120"/>
      <c r="N190" s="120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731" s="20" customFormat="1" x14ac:dyDescent="0.2">
      <c r="A191" s="14" t="s">
        <v>21</v>
      </c>
      <c r="B191" s="15"/>
      <c r="C191" s="30">
        <f t="shared" ref="C191:H191" si="48">C189+C190</f>
        <v>19550</v>
      </c>
      <c r="D191" s="30">
        <f t="shared" si="48"/>
        <v>0</v>
      </c>
      <c r="E191" s="30">
        <f t="shared" si="48"/>
        <v>28871.599999999999</v>
      </c>
      <c r="F191" s="30">
        <f t="shared" si="48"/>
        <v>0</v>
      </c>
      <c r="G191" s="30">
        <f t="shared" si="48"/>
        <v>4575.1039999999994</v>
      </c>
      <c r="H191" s="30">
        <f t="shared" si="48"/>
        <v>0</v>
      </c>
      <c r="I191" s="117"/>
      <c r="J191" s="117"/>
      <c r="K191" s="117"/>
      <c r="L191" s="117"/>
      <c r="M191" s="117"/>
      <c r="N191" s="117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731" x14ac:dyDescent="0.2">
      <c r="A192" s="3"/>
      <c r="B192" s="141"/>
      <c r="C192" s="141"/>
      <c r="D192" s="141"/>
      <c r="E192" s="141"/>
      <c r="F192" s="141"/>
      <c r="G192" s="141"/>
      <c r="H192" s="141"/>
      <c r="I192" s="139"/>
      <c r="J192" s="139"/>
      <c r="K192" s="139"/>
      <c r="L192" s="139"/>
      <c r="M192" s="139"/>
      <c r="N192" s="139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  <c r="IW192" s="20"/>
      <c r="IX192" s="20"/>
      <c r="IY192" s="20"/>
      <c r="IZ192" s="20"/>
      <c r="JA192" s="20"/>
      <c r="JB192" s="20"/>
      <c r="JC192" s="20"/>
      <c r="JD192" s="20"/>
      <c r="JE192" s="20"/>
      <c r="JF192" s="20"/>
      <c r="JG192" s="20"/>
      <c r="JH192" s="20"/>
      <c r="JI192" s="20"/>
      <c r="JJ192" s="20"/>
      <c r="JK192" s="20"/>
      <c r="JL192" s="20"/>
      <c r="JM192" s="20"/>
      <c r="JN192" s="20"/>
      <c r="JO192" s="20"/>
      <c r="JP192" s="20"/>
      <c r="JQ192" s="20"/>
      <c r="JR192" s="20"/>
      <c r="JS192" s="20"/>
      <c r="JT192" s="20"/>
      <c r="JU192" s="20"/>
      <c r="JV192" s="20"/>
      <c r="JW192" s="20"/>
      <c r="JX192" s="20"/>
      <c r="JY192" s="20"/>
      <c r="JZ192" s="20"/>
      <c r="KA192" s="20"/>
      <c r="KB192" s="20"/>
      <c r="KC192" s="20"/>
      <c r="KD192" s="20"/>
      <c r="KE192" s="20"/>
      <c r="KF192" s="20"/>
      <c r="KG192" s="20"/>
      <c r="KH192" s="20"/>
      <c r="KI192" s="20"/>
      <c r="KJ192" s="20"/>
      <c r="KK192" s="20"/>
      <c r="KL192" s="20"/>
      <c r="KM192" s="20"/>
      <c r="KN192" s="20"/>
      <c r="KO192" s="20"/>
      <c r="KP192" s="20"/>
      <c r="KQ192" s="20"/>
      <c r="KR192" s="20"/>
      <c r="KS192" s="20"/>
      <c r="KT192" s="20"/>
      <c r="KU192" s="20"/>
      <c r="KV192" s="20"/>
      <c r="KW192" s="20"/>
      <c r="KX192" s="20"/>
      <c r="KY192" s="20"/>
      <c r="KZ192" s="20"/>
      <c r="LA192" s="20"/>
      <c r="LB192" s="20"/>
      <c r="LC192" s="20"/>
      <c r="LD192" s="20"/>
      <c r="LE192" s="20"/>
      <c r="LF192" s="20"/>
      <c r="LG192" s="20"/>
      <c r="LH192" s="20"/>
      <c r="LI192" s="20"/>
      <c r="LJ192" s="20"/>
      <c r="LK192" s="20"/>
      <c r="LL192" s="20"/>
      <c r="LM192" s="20"/>
      <c r="LN192" s="20"/>
      <c r="LO192" s="20"/>
      <c r="LP192" s="20"/>
      <c r="LQ192" s="20"/>
      <c r="LR192" s="20"/>
      <c r="LS192" s="20"/>
      <c r="LT192" s="20"/>
      <c r="LU192" s="20"/>
      <c r="LV192" s="20"/>
      <c r="LW192" s="20"/>
      <c r="LX192" s="20"/>
      <c r="LY192" s="20"/>
      <c r="LZ192" s="20"/>
      <c r="MA192" s="20"/>
      <c r="MB192" s="20"/>
      <c r="MC192" s="20"/>
      <c r="MD192" s="20"/>
      <c r="ME192" s="20"/>
      <c r="MF192" s="20"/>
      <c r="MG192" s="20"/>
      <c r="MH192" s="20"/>
      <c r="MI192" s="20"/>
      <c r="MJ192" s="20"/>
      <c r="MK192" s="20"/>
      <c r="ML192" s="20"/>
      <c r="MM192" s="20"/>
      <c r="MN192" s="20"/>
      <c r="MO192" s="20"/>
      <c r="MP192" s="20"/>
      <c r="MQ192" s="20"/>
      <c r="MR192" s="20"/>
      <c r="MS192" s="20"/>
      <c r="MT192" s="20"/>
      <c r="MU192" s="20"/>
      <c r="MV192" s="20"/>
      <c r="MW192" s="20"/>
      <c r="MX192" s="20"/>
      <c r="MY192" s="20"/>
      <c r="MZ192" s="20"/>
      <c r="NA192" s="20"/>
      <c r="NB192" s="20"/>
      <c r="NC192" s="20"/>
      <c r="ND192" s="20"/>
      <c r="NE192" s="20"/>
      <c r="NF192" s="20"/>
      <c r="NG192" s="20"/>
      <c r="NH192" s="20"/>
      <c r="NI192" s="20"/>
      <c r="NJ192" s="20"/>
      <c r="NK192" s="20"/>
      <c r="NL192" s="20"/>
      <c r="NM192" s="20"/>
      <c r="NN192" s="20"/>
      <c r="NO192" s="20"/>
      <c r="NP192" s="20"/>
      <c r="NQ192" s="20"/>
      <c r="NR192" s="20"/>
      <c r="NS192" s="20"/>
      <c r="NT192" s="20"/>
      <c r="NU192" s="20"/>
      <c r="NV192" s="20"/>
      <c r="NW192" s="20"/>
      <c r="NX192" s="20"/>
      <c r="NY192" s="20"/>
      <c r="NZ192" s="20"/>
      <c r="OA192" s="20"/>
      <c r="OB192" s="20"/>
      <c r="OC192" s="20"/>
      <c r="OD192" s="20"/>
      <c r="OE192" s="20"/>
      <c r="OF192" s="20"/>
      <c r="OG192" s="20"/>
      <c r="OH192" s="20"/>
      <c r="OI192" s="20"/>
      <c r="OJ192" s="20"/>
      <c r="OK192" s="20"/>
      <c r="OL192" s="20"/>
      <c r="OM192" s="20"/>
      <c r="ON192" s="20"/>
      <c r="OO192" s="20"/>
      <c r="OP192" s="20"/>
      <c r="OQ192" s="20"/>
      <c r="OR192" s="20"/>
      <c r="OS192" s="20"/>
      <c r="OT192" s="20"/>
      <c r="OU192" s="20"/>
      <c r="OV192" s="20"/>
      <c r="OW192" s="20"/>
      <c r="OX192" s="20"/>
      <c r="OY192" s="20"/>
      <c r="OZ192" s="20"/>
      <c r="PA192" s="20"/>
      <c r="PB192" s="20"/>
      <c r="PC192" s="20"/>
      <c r="PD192" s="20"/>
      <c r="PE192" s="20"/>
      <c r="PF192" s="20"/>
      <c r="PG192" s="20"/>
      <c r="PH192" s="20"/>
      <c r="PI192" s="20"/>
      <c r="PJ192" s="20"/>
      <c r="PK192" s="20"/>
      <c r="PL192" s="20"/>
      <c r="PM192" s="20"/>
      <c r="PN192" s="20"/>
      <c r="PO192" s="20"/>
      <c r="PP192" s="20"/>
      <c r="PQ192" s="20"/>
      <c r="PR192" s="20"/>
      <c r="PS192" s="20"/>
      <c r="PT192" s="20"/>
      <c r="PU192" s="20"/>
      <c r="PV192" s="20"/>
      <c r="PW192" s="20"/>
      <c r="PX192" s="20"/>
      <c r="PY192" s="20"/>
      <c r="PZ192" s="20"/>
      <c r="QA192" s="20"/>
      <c r="QB192" s="20"/>
      <c r="QC192" s="20"/>
      <c r="QD192" s="20"/>
      <c r="QE192" s="20"/>
      <c r="QF192" s="20"/>
      <c r="QG192" s="20"/>
      <c r="QH192" s="20"/>
      <c r="QI192" s="20"/>
      <c r="QJ192" s="20"/>
      <c r="QK192" s="20"/>
      <c r="QL192" s="20"/>
      <c r="QM192" s="20"/>
      <c r="QN192" s="20"/>
      <c r="QO192" s="20"/>
      <c r="QP192" s="20"/>
      <c r="QQ192" s="20"/>
      <c r="QR192" s="20"/>
      <c r="QS192" s="20"/>
      <c r="QT192" s="20"/>
      <c r="QU192" s="20"/>
      <c r="QV192" s="20"/>
      <c r="QW192" s="20"/>
      <c r="QX192" s="20"/>
      <c r="QY192" s="20"/>
      <c r="QZ192" s="20"/>
      <c r="RA192" s="20"/>
      <c r="RB192" s="20"/>
      <c r="RC192" s="20"/>
      <c r="RD192" s="20"/>
      <c r="RE192" s="20"/>
      <c r="RF192" s="20"/>
      <c r="RG192" s="20"/>
      <c r="RH192" s="20"/>
      <c r="RI192" s="20"/>
      <c r="RJ192" s="20"/>
      <c r="RK192" s="20"/>
      <c r="RL192" s="20"/>
      <c r="RM192" s="20"/>
      <c r="RN192" s="20"/>
      <c r="RO192" s="20"/>
      <c r="RP192" s="20"/>
      <c r="RQ192" s="20"/>
      <c r="RR192" s="20"/>
      <c r="RS192" s="20"/>
      <c r="RT192" s="20"/>
      <c r="RU192" s="20"/>
      <c r="RV192" s="20"/>
      <c r="RW192" s="20"/>
      <c r="RX192" s="20"/>
      <c r="RY192" s="20"/>
      <c r="RZ192" s="20"/>
      <c r="SA192" s="20"/>
      <c r="SB192" s="20"/>
      <c r="SC192" s="20"/>
      <c r="SD192" s="20"/>
      <c r="SE192" s="20"/>
      <c r="SF192" s="20"/>
      <c r="SG192" s="20"/>
      <c r="SH192" s="20"/>
      <c r="SI192" s="20"/>
      <c r="SJ192" s="20"/>
      <c r="SK192" s="20"/>
      <c r="SL192" s="20"/>
      <c r="SM192" s="20"/>
      <c r="SN192" s="20"/>
      <c r="SO192" s="20"/>
      <c r="SP192" s="20"/>
      <c r="SQ192" s="20"/>
      <c r="SR192" s="20"/>
      <c r="SS192" s="20"/>
      <c r="ST192" s="20"/>
      <c r="SU192" s="20"/>
      <c r="SV192" s="20"/>
      <c r="SW192" s="20"/>
      <c r="SX192" s="20"/>
      <c r="SY192" s="20"/>
      <c r="SZ192" s="20"/>
      <c r="TA192" s="20"/>
      <c r="TB192" s="20"/>
      <c r="TC192" s="20"/>
      <c r="TD192" s="20"/>
      <c r="TE192" s="20"/>
      <c r="TF192" s="20"/>
      <c r="TG192" s="20"/>
      <c r="TH192" s="20"/>
      <c r="TI192" s="20"/>
      <c r="TJ192" s="20"/>
      <c r="TK192" s="20"/>
      <c r="TL192" s="20"/>
      <c r="TM192" s="20"/>
      <c r="TN192" s="20"/>
      <c r="TO192" s="20"/>
      <c r="TP192" s="20"/>
      <c r="TQ192" s="20"/>
      <c r="TR192" s="20"/>
      <c r="TS192" s="20"/>
      <c r="TT192" s="20"/>
      <c r="TU192" s="20"/>
      <c r="TV192" s="20"/>
      <c r="TW192" s="20"/>
      <c r="TX192" s="20"/>
      <c r="TY192" s="20"/>
      <c r="TZ192" s="20"/>
      <c r="UA192" s="20"/>
      <c r="UB192" s="20"/>
      <c r="UC192" s="20"/>
      <c r="UD192" s="20"/>
      <c r="UE192" s="20"/>
      <c r="UF192" s="20"/>
      <c r="UG192" s="20"/>
      <c r="UH192" s="20"/>
      <c r="UI192" s="20"/>
      <c r="UJ192" s="20"/>
      <c r="UK192" s="20"/>
      <c r="UL192" s="20"/>
      <c r="UM192" s="20"/>
      <c r="UN192" s="20"/>
      <c r="UO192" s="20"/>
      <c r="UP192" s="20"/>
      <c r="UQ192" s="20"/>
      <c r="UR192" s="20"/>
      <c r="US192" s="20"/>
      <c r="UT192" s="20"/>
      <c r="UU192" s="20"/>
      <c r="UV192" s="20"/>
      <c r="UW192" s="20"/>
      <c r="UX192" s="20"/>
      <c r="UY192" s="20"/>
      <c r="UZ192" s="20"/>
      <c r="VA192" s="20"/>
      <c r="VB192" s="20"/>
      <c r="VC192" s="20"/>
      <c r="VD192" s="20"/>
      <c r="VE192" s="20"/>
      <c r="VF192" s="20"/>
      <c r="VG192" s="20"/>
      <c r="VH192" s="20"/>
      <c r="VI192" s="20"/>
      <c r="VJ192" s="20"/>
      <c r="VK192" s="20"/>
      <c r="VL192" s="20"/>
      <c r="VM192" s="20"/>
      <c r="VN192" s="20"/>
      <c r="VO192" s="20"/>
      <c r="VP192" s="20"/>
      <c r="VQ192" s="20"/>
      <c r="VR192" s="20"/>
      <c r="VS192" s="20"/>
      <c r="VT192" s="20"/>
      <c r="VU192" s="20"/>
      <c r="VV192" s="20"/>
      <c r="VW192" s="20"/>
      <c r="VX192" s="20"/>
      <c r="VY192" s="20"/>
      <c r="VZ192" s="20"/>
      <c r="WA192" s="20"/>
      <c r="WB192" s="20"/>
      <c r="WC192" s="20"/>
      <c r="WD192" s="20"/>
      <c r="WE192" s="20"/>
      <c r="WF192" s="20"/>
      <c r="WG192" s="20"/>
      <c r="WH192" s="20"/>
      <c r="WI192" s="20"/>
      <c r="WJ192" s="20"/>
      <c r="WK192" s="20"/>
      <c r="WL192" s="20"/>
      <c r="WM192" s="20"/>
      <c r="WN192" s="20"/>
      <c r="WO192" s="20"/>
      <c r="WP192" s="20"/>
      <c r="WQ192" s="20"/>
      <c r="WR192" s="20"/>
      <c r="WS192" s="20"/>
      <c r="WT192" s="20"/>
      <c r="WU192" s="20"/>
      <c r="WV192" s="20"/>
      <c r="WW192" s="20"/>
      <c r="WX192" s="20"/>
      <c r="WY192" s="20"/>
      <c r="WZ192" s="20"/>
      <c r="XA192" s="20"/>
      <c r="XB192" s="20"/>
      <c r="XC192" s="20"/>
      <c r="XD192" s="20"/>
      <c r="XE192" s="20"/>
      <c r="XF192" s="20"/>
      <c r="XG192" s="20"/>
      <c r="XH192" s="20"/>
      <c r="XI192" s="20"/>
      <c r="XJ192" s="20"/>
      <c r="XK192" s="20"/>
      <c r="XL192" s="20"/>
      <c r="XM192" s="20"/>
      <c r="XN192" s="20"/>
      <c r="XO192" s="20"/>
      <c r="XP192" s="20"/>
      <c r="XQ192" s="20"/>
      <c r="XR192" s="20"/>
      <c r="XS192" s="20"/>
      <c r="XT192" s="20"/>
      <c r="XU192" s="20"/>
      <c r="XV192" s="20"/>
      <c r="XW192" s="20"/>
      <c r="XX192" s="20"/>
      <c r="XY192" s="20"/>
      <c r="XZ192" s="20"/>
      <c r="YA192" s="20"/>
      <c r="YB192" s="20"/>
      <c r="YC192" s="20"/>
      <c r="YD192" s="20"/>
      <c r="YE192" s="20"/>
      <c r="YF192" s="20"/>
      <c r="YG192" s="20"/>
      <c r="YH192" s="20"/>
      <c r="YI192" s="20"/>
      <c r="YJ192" s="20"/>
      <c r="YK192" s="20"/>
      <c r="YL192" s="20"/>
      <c r="YM192" s="20"/>
      <c r="YN192" s="20"/>
      <c r="YO192" s="20"/>
      <c r="YP192" s="20"/>
      <c r="YQ192" s="20"/>
      <c r="YR192" s="20"/>
      <c r="YS192" s="20"/>
      <c r="YT192" s="20"/>
      <c r="YU192" s="20"/>
      <c r="YV192" s="20"/>
      <c r="YW192" s="20"/>
      <c r="YX192" s="20"/>
      <c r="YY192" s="20"/>
      <c r="YZ192" s="20"/>
      <c r="ZA192" s="20"/>
      <c r="ZB192" s="20"/>
      <c r="ZC192" s="20"/>
      <c r="ZD192" s="20"/>
      <c r="ZE192" s="20"/>
      <c r="ZF192" s="20"/>
      <c r="ZG192" s="20"/>
      <c r="ZH192" s="20"/>
      <c r="ZI192" s="20"/>
      <c r="ZJ192" s="20"/>
      <c r="ZK192" s="20"/>
      <c r="ZL192" s="20"/>
      <c r="ZM192" s="20"/>
      <c r="ZN192" s="20"/>
      <c r="ZO192" s="20"/>
      <c r="ZP192" s="20"/>
      <c r="ZQ192" s="20"/>
      <c r="ZR192" s="20"/>
      <c r="ZS192" s="20"/>
      <c r="ZT192" s="20"/>
      <c r="ZU192" s="20"/>
      <c r="ZV192" s="20"/>
      <c r="ZW192" s="20"/>
      <c r="ZX192" s="20"/>
      <c r="ZY192" s="20"/>
      <c r="ZZ192" s="20"/>
      <c r="AAA192" s="20"/>
      <c r="AAB192" s="20"/>
      <c r="AAC192" s="20"/>
      <c r="AAD192" s="20"/>
      <c r="AAE192" s="20"/>
      <c r="AAF192" s="20"/>
      <c r="AAG192" s="20"/>
      <c r="AAH192" s="20"/>
      <c r="AAI192" s="20"/>
      <c r="AAJ192" s="20"/>
      <c r="AAK192" s="20"/>
      <c r="AAL192" s="20"/>
      <c r="AAM192" s="20"/>
      <c r="AAN192" s="20"/>
      <c r="AAO192" s="20"/>
      <c r="AAP192" s="20"/>
      <c r="AAQ192" s="20"/>
      <c r="AAR192" s="20"/>
      <c r="AAS192" s="20"/>
      <c r="AAT192" s="20"/>
      <c r="AAU192" s="20"/>
      <c r="AAV192" s="20"/>
      <c r="AAW192" s="20"/>
      <c r="AAX192" s="20"/>
      <c r="AAY192" s="20"/>
      <c r="AAZ192" s="20"/>
      <c r="ABA192" s="20"/>
      <c r="ABB192" s="20"/>
    </row>
    <row r="193" spans="1:27" ht="21" customHeight="1" x14ac:dyDescent="0.2">
      <c r="A193" s="173" t="s">
        <v>137</v>
      </c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2">
      <c r="A194" s="172" t="s">
        <v>23</v>
      </c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9.5" customHeight="1" x14ac:dyDescent="0.2">
      <c r="A195" s="172" t="s">
        <v>80</v>
      </c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0.25" customHeight="1" x14ac:dyDescent="0.2">
      <c r="A196" s="172" t="s">
        <v>19</v>
      </c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9.5" customHeight="1" x14ac:dyDescent="0.2">
      <c r="A197" s="134" t="s">
        <v>155</v>
      </c>
      <c r="B197" s="140" t="s">
        <v>20</v>
      </c>
      <c r="C197" s="140">
        <v>100</v>
      </c>
      <c r="D197" s="140"/>
      <c r="E197" s="140">
        <v>100</v>
      </c>
      <c r="F197" s="140"/>
      <c r="G197" s="140">
        <v>75</v>
      </c>
      <c r="H197" s="140"/>
      <c r="I197" s="138"/>
      <c r="J197" s="138"/>
      <c r="K197" s="140"/>
      <c r="L197" s="140"/>
      <c r="M197" s="140"/>
      <c r="N197" s="140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37" t="s">
        <v>97</v>
      </c>
      <c r="B198" s="140"/>
      <c r="C198" s="140">
        <f>C197</f>
        <v>100</v>
      </c>
      <c r="D198" s="140">
        <f t="shared" ref="D198:H199" si="49">D197</f>
        <v>0</v>
      </c>
      <c r="E198" s="140">
        <f t="shared" si="49"/>
        <v>100</v>
      </c>
      <c r="F198" s="140">
        <f t="shared" si="49"/>
        <v>0</v>
      </c>
      <c r="G198" s="140">
        <f t="shared" si="49"/>
        <v>75</v>
      </c>
      <c r="H198" s="140">
        <f t="shared" si="49"/>
        <v>0</v>
      </c>
      <c r="I198" s="138"/>
      <c r="J198" s="138"/>
      <c r="K198" s="140"/>
      <c r="L198" s="140"/>
      <c r="M198" s="140"/>
      <c r="N198" s="140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4" t="s">
        <v>18</v>
      </c>
      <c r="B199" s="15"/>
      <c r="C199" s="8">
        <f>C198</f>
        <v>100</v>
      </c>
      <c r="D199" s="8">
        <f t="shared" si="49"/>
        <v>0</v>
      </c>
      <c r="E199" s="8">
        <f t="shared" si="49"/>
        <v>100</v>
      </c>
      <c r="F199" s="8">
        <f t="shared" si="49"/>
        <v>0</v>
      </c>
      <c r="G199" s="8">
        <f t="shared" si="49"/>
        <v>75</v>
      </c>
      <c r="H199" s="8">
        <f t="shared" si="49"/>
        <v>0</v>
      </c>
      <c r="I199" s="8"/>
      <c r="J199" s="8"/>
      <c r="K199" s="8">
        <f>K197</f>
        <v>0</v>
      </c>
      <c r="L199" s="8">
        <f>L197</f>
        <v>0</v>
      </c>
      <c r="M199" s="8">
        <f>M197</f>
        <v>0</v>
      </c>
      <c r="N199" s="8">
        <f>N197</f>
        <v>0</v>
      </c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3"/>
      <c r="B200" s="141"/>
      <c r="C200" s="141"/>
      <c r="D200" s="141"/>
      <c r="E200" s="141"/>
      <c r="F200" s="141"/>
      <c r="G200" s="141"/>
      <c r="H200" s="141"/>
      <c r="I200" s="139"/>
      <c r="J200" s="139"/>
      <c r="K200" s="139"/>
      <c r="L200" s="139"/>
      <c r="M200" s="139"/>
      <c r="N200" s="139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2.5" customHeight="1" x14ac:dyDescent="0.2">
      <c r="A201" s="173" t="s">
        <v>156</v>
      </c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53.25" customHeight="1" x14ac:dyDescent="0.2">
      <c r="A202" s="172" t="s">
        <v>27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54" customHeight="1" x14ac:dyDescent="0.2">
      <c r="A203" s="172" t="s">
        <v>28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43.5" customHeight="1" x14ac:dyDescent="0.2">
      <c r="A204" s="43" t="s">
        <v>93</v>
      </c>
      <c r="B204" s="140" t="s">
        <v>60</v>
      </c>
      <c r="C204" s="141">
        <v>100</v>
      </c>
      <c r="D204" s="141"/>
      <c r="E204" s="141">
        <v>100</v>
      </c>
      <c r="F204" s="141"/>
      <c r="G204" s="141">
        <v>17</v>
      </c>
      <c r="H204" s="141"/>
      <c r="I204" s="141"/>
      <c r="J204" s="141"/>
      <c r="K204" s="140"/>
      <c r="L204" s="140"/>
      <c r="M204" s="140"/>
      <c r="N204" s="140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37" t="s">
        <v>97</v>
      </c>
      <c r="B205" s="42"/>
      <c r="C205" s="84">
        <f>C204</f>
        <v>100</v>
      </c>
      <c r="D205" s="84">
        <f t="shared" ref="D205:N206" si="50">D204</f>
        <v>0</v>
      </c>
      <c r="E205" s="84">
        <f t="shared" si="50"/>
        <v>100</v>
      </c>
      <c r="F205" s="84">
        <f t="shared" si="50"/>
        <v>0</v>
      </c>
      <c r="G205" s="84">
        <f t="shared" si="50"/>
        <v>17</v>
      </c>
      <c r="H205" s="84">
        <f t="shared" si="50"/>
        <v>0</v>
      </c>
      <c r="I205" s="84"/>
      <c r="J205" s="84"/>
      <c r="K205" s="42"/>
      <c r="L205" s="42"/>
      <c r="M205" s="42"/>
      <c r="N205" s="42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4" t="s">
        <v>18</v>
      </c>
      <c r="B206" s="30"/>
      <c r="C206" s="30">
        <f>C205</f>
        <v>100</v>
      </c>
      <c r="D206" s="30">
        <f t="shared" si="50"/>
        <v>0</v>
      </c>
      <c r="E206" s="30">
        <f t="shared" si="50"/>
        <v>100</v>
      </c>
      <c r="F206" s="30">
        <f t="shared" si="50"/>
        <v>0</v>
      </c>
      <c r="G206" s="30">
        <f t="shared" si="50"/>
        <v>17</v>
      </c>
      <c r="H206" s="30">
        <f t="shared" si="50"/>
        <v>0</v>
      </c>
      <c r="I206" s="30"/>
      <c r="J206" s="30">
        <f t="shared" si="50"/>
        <v>0</v>
      </c>
      <c r="K206" s="30">
        <f t="shared" si="50"/>
        <v>0</v>
      </c>
      <c r="L206" s="30">
        <f t="shared" si="50"/>
        <v>0</v>
      </c>
      <c r="M206" s="30">
        <f t="shared" si="50"/>
        <v>0</v>
      </c>
      <c r="N206" s="30">
        <f t="shared" si="50"/>
        <v>0</v>
      </c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3"/>
      <c r="B207" s="141"/>
      <c r="C207" s="141"/>
      <c r="D207" s="141"/>
      <c r="E207" s="141"/>
      <c r="F207" s="141"/>
      <c r="G207" s="141"/>
      <c r="H207" s="141"/>
      <c r="I207" s="139"/>
      <c r="J207" s="139"/>
      <c r="K207" s="139"/>
      <c r="L207" s="139"/>
      <c r="M207" s="139"/>
      <c r="N207" s="139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1" customHeight="1" x14ac:dyDescent="0.2">
      <c r="A208" s="173" t="s">
        <v>138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9.25" customHeight="1" x14ac:dyDescent="0.2">
      <c r="A209" s="172" t="s">
        <v>25</v>
      </c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55.5" customHeight="1" x14ac:dyDescent="0.2">
      <c r="A210" s="172" t="s">
        <v>26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36" customHeight="1" x14ac:dyDescent="0.2">
      <c r="A211" s="33" t="s">
        <v>95</v>
      </c>
      <c r="B211" s="140" t="s">
        <v>202</v>
      </c>
      <c r="C211" s="141">
        <v>50</v>
      </c>
      <c r="D211" s="141"/>
      <c r="E211" s="141">
        <v>50</v>
      </c>
      <c r="F211" s="141"/>
      <c r="G211" s="141">
        <v>0</v>
      </c>
      <c r="H211" s="141"/>
      <c r="I211" s="139"/>
      <c r="J211" s="139"/>
      <c r="K211" s="140"/>
      <c r="L211" s="140"/>
      <c r="M211" s="140"/>
      <c r="N211" s="140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37" t="s">
        <v>97</v>
      </c>
      <c r="B212" s="140"/>
      <c r="C212" s="141">
        <f>C211</f>
        <v>50</v>
      </c>
      <c r="D212" s="141">
        <f t="shared" ref="D212:H213" si="51">D211</f>
        <v>0</v>
      </c>
      <c r="E212" s="141">
        <f t="shared" si="51"/>
        <v>50</v>
      </c>
      <c r="F212" s="141">
        <f t="shared" si="51"/>
        <v>0</v>
      </c>
      <c r="G212" s="141">
        <f t="shared" si="51"/>
        <v>0</v>
      </c>
      <c r="H212" s="141">
        <f t="shared" si="51"/>
        <v>0</v>
      </c>
      <c r="I212" s="139"/>
      <c r="J212" s="139"/>
      <c r="K212" s="140"/>
      <c r="L212" s="140"/>
      <c r="M212" s="140"/>
      <c r="N212" s="140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4" t="s">
        <v>18</v>
      </c>
      <c r="B213" s="7"/>
      <c r="C213" s="7">
        <f>C212</f>
        <v>50</v>
      </c>
      <c r="D213" s="7">
        <f t="shared" si="51"/>
        <v>0</v>
      </c>
      <c r="E213" s="7">
        <f t="shared" si="51"/>
        <v>50</v>
      </c>
      <c r="F213" s="7">
        <f t="shared" si="51"/>
        <v>0</v>
      </c>
      <c r="G213" s="7">
        <f t="shared" si="51"/>
        <v>0</v>
      </c>
      <c r="H213" s="7">
        <f t="shared" si="51"/>
        <v>0</v>
      </c>
      <c r="I213" s="29"/>
      <c r="J213" s="29">
        <f>J211</f>
        <v>0</v>
      </c>
      <c r="K213" s="29">
        <f>K211</f>
        <v>0</v>
      </c>
      <c r="L213" s="29">
        <f>L211</f>
        <v>0</v>
      </c>
      <c r="M213" s="29">
        <f>M211</f>
        <v>0</v>
      </c>
      <c r="N213" s="29">
        <f>N211</f>
        <v>0</v>
      </c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6"/>
      <c r="B214" s="141"/>
      <c r="C214" s="141"/>
      <c r="D214" s="141"/>
      <c r="E214" s="141"/>
      <c r="F214" s="141"/>
      <c r="G214" s="141"/>
      <c r="H214" s="141"/>
      <c r="I214" s="139"/>
      <c r="J214" s="139"/>
      <c r="K214" s="140"/>
      <c r="L214" s="140"/>
      <c r="M214" s="140"/>
      <c r="N214" s="140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0.25" customHeight="1" x14ac:dyDescent="0.2">
      <c r="A215" s="173" t="s">
        <v>139</v>
      </c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Z215" s="1"/>
      <c r="AA215" s="1"/>
    </row>
    <row r="216" spans="1:27" ht="17.25" customHeight="1" x14ac:dyDescent="0.25">
      <c r="A216" s="176" t="s">
        <v>67</v>
      </c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8"/>
      <c r="Z216" s="1"/>
      <c r="AA216" s="1"/>
    </row>
    <row r="217" spans="1:27" ht="29.25" customHeight="1" x14ac:dyDescent="0.2">
      <c r="A217" s="172" t="s">
        <v>68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Z217" s="1"/>
      <c r="AA217" s="1"/>
    </row>
    <row r="218" spans="1:27" x14ac:dyDescent="0.2">
      <c r="A218" s="172" t="s">
        <v>19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5.5" customHeight="1" x14ac:dyDescent="0.2">
      <c r="A219" s="48" t="s">
        <v>107</v>
      </c>
      <c r="B219" s="140" t="s">
        <v>20</v>
      </c>
      <c r="C219" s="140">
        <v>150</v>
      </c>
      <c r="D219" s="140"/>
      <c r="E219" s="140">
        <v>150</v>
      </c>
      <c r="F219" s="140"/>
      <c r="G219" s="140">
        <v>101.9</v>
      </c>
      <c r="H219" s="140"/>
      <c r="I219" s="138"/>
      <c r="J219" s="138"/>
      <c r="K219" s="140"/>
      <c r="L219" s="140"/>
      <c r="M219" s="140"/>
      <c r="N219" s="140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9" t="s">
        <v>97</v>
      </c>
      <c r="B220" s="11"/>
      <c r="C220" s="11">
        <f t="shared" ref="C220:H220" si="52">C219</f>
        <v>150</v>
      </c>
      <c r="D220" s="11">
        <f t="shared" si="52"/>
        <v>0</v>
      </c>
      <c r="E220" s="11">
        <f t="shared" si="52"/>
        <v>150</v>
      </c>
      <c r="F220" s="11">
        <f t="shared" si="52"/>
        <v>0</v>
      </c>
      <c r="G220" s="11">
        <f t="shared" si="52"/>
        <v>101.9</v>
      </c>
      <c r="H220" s="11">
        <f t="shared" si="52"/>
        <v>0</v>
      </c>
      <c r="I220" s="11"/>
      <c r="J220" s="11"/>
      <c r="K220" s="11"/>
      <c r="L220" s="11"/>
      <c r="M220" s="11"/>
      <c r="N220" s="1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9" t="s">
        <v>16</v>
      </c>
      <c r="B221" s="11"/>
      <c r="C221" s="11"/>
      <c r="D221" s="11"/>
      <c r="E221" s="11"/>
      <c r="F221" s="11"/>
      <c r="G221" s="11"/>
      <c r="H221" s="11"/>
      <c r="I221" s="13"/>
      <c r="J221" s="13"/>
      <c r="K221" s="11"/>
      <c r="L221" s="11"/>
      <c r="M221" s="11"/>
      <c r="N221" s="1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9" t="s">
        <v>22</v>
      </c>
      <c r="B222" s="11"/>
      <c r="C222" s="11"/>
      <c r="D222" s="11"/>
      <c r="E222" s="11"/>
      <c r="F222" s="11"/>
      <c r="G222" s="11"/>
      <c r="H222" s="11"/>
      <c r="I222" s="13"/>
      <c r="J222" s="13"/>
      <c r="K222" s="11"/>
      <c r="L222" s="11"/>
      <c r="M222" s="11"/>
      <c r="N222" s="1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9" t="s">
        <v>56</v>
      </c>
      <c r="B223" s="11"/>
      <c r="C223" s="11"/>
      <c r="D223" s="11"/>
      <c r="E223" s="11"/>
      <c r="F223" s="11"/>
      <c r="G223" s="11"/>
      <c r="H223" s="11"/>
      <c r="I223" s="13"/>
      <c r="J223" s="13"/>
      <c r="K223" s="11"/>
      <c r="L223" s="11"/>
      <c r="M223" s="11"/>
      <c r="N223" s="1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4" t="s">
        <v>21</v>
      </c>
      <c r="B224" s="30"/>
      <c r="C224" s="15">
        <f>C220+C221+C222+C223</f>
        <v>150</v>
      </c>
      <c r="D224" s="15">
        <f t="shared" ref="D224:N224" si="53">D220+D221+D222+D223</f>
        <v>0</v>
      </c>
      <c r="E224" s="15">
        <f t="shared" si="53"/>
        <v>150</v>
      </c>
      <c r="F224" s="15">
        <f t="shared" si="53"/>
        <v>0</v>
      </c>
      <c r="G224" s="15">
        <f t="shared" si="53"/>
        <v>101.9</v>
      </c>
      <c r="H224" s="15">
        <f t="shared" si="53"/>
        <v>0</v>
      </c>
      <c r="I224" s="15"/>
      <c r="J224" s="15"/>
      <c r="K224" s="15">
        <f t="shared" si="53"/>
        <v>0</v>
      </c>
      <c r="L224" s="15">
        <f t="shared" si="53"/>
        <v>0</v>
      </c>
      <c r="M224" s="15">
        <f t="shared" si="53"/>
        <v>0</v>
      </c>
      <c r="N224" s="15">
        <f t="shared" si="53"/>
        <v>0</v>
      </c>
      <c r="S224" s="1"/>
      <c r="T224" s="1"/>
      <c r="U224" s="1"/>
      <c r="V224" s="1"/>
      <c r="W224" s="1"/>
      <c r="X224" s="1"/>
      <c r="Y224" s="1"/>
      <c r="Z224" s="1"/>
      <c r="AA224" s="1"/>
    </row>
    <row r="225" spans="1:731" x14ac:dyDescent="0.2">
      <c r="A225" s="3"/>
      <c r="B225" s="141"/>
      <c r="C225" s="141"/>
      <c r="D225" s="141"/>
      <c r="E225" s="141"/>
      <c r="F225" s="141"/>
      <c r="G225" s="141"/>
      <c r="H225" s="141"/>
      <c r="I225" s="139"/>
      <c r="J225" s="139"/>
      <c r="K225" s="139"/>
      <c r="L225" s="139"/>
      <c r="M225" s="139"/>
      <c r="N225" s="139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ht="23.25" customHeight="1" x14ac:dyDescent="0.2">
      <c r="A226" s="173" t="s">
        <v>140</v>
      </c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S226" s="1"/>
      <c r="T226" s="1"/>
      <c r="U226" s="1"/>
      <c r="V226" s="1"/>
      <c r="W226" s="1"/>
      <c r="X226" s="1"/>
      <c r="Y226" s="1"/>
      <c r="Z226" s="1"/>
      <c r="AA226" s="1"/>
    </row>
    <row r="227" spans="1:731" ht="28.5" customHeight="1" x14ac:dyDescent="0.2">
      <c r="A227" s="172" t="s">
        <v>24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S227" s="1"/>
      <c r="T227" s="1"/>
      <c r="U227" s="1"/>
      <c r="V227" s="1"/>
      <c r="W227" s="1"/>
      <c r="X227" s="1"/>
      <c r="Y227" s="1"/>
      <c r="Z227" s="1"/>
      <c r="AA227" s="1"/>
    </row>
    <row r="228" spans="1:731" ht="67.5" customHeight="1" x14ac:dyDescent="0.2">
      <c r="A228" s="172" t="s">
        <v>69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S228" s="1"/>
      <c r="T228" s="1"/>
      <c r="U228" s="1"/>
      <c r="V228" s="1"/>
      <c r="W228" s="1"/>
      <c r="X228" s="1"/>
      <c r="Y228" s="1"/>
      <c r="Z228" s="1"/>
      <c r="AA228" s="1"/>
    </row>
    <row r="229" spans="1:731" x14ac:dyDescent="0.2">
      <c r="A229" s="172" t="s">
        <v>19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S229" s="1"/>
      <c r="T229" s="1"/>
      <c r="U229" s="1"/>
      <c r="V229" s="1"/>
      <c r="W229" s="1"/>
      <c r="X229" s="1"/>
      <c r="Y229" s="1"/>
      <c r="Z229" s="1"/>
      <c r="AA229" s="1"/>
    </row>
    <row r="230" spans="1:731" ht="90.75" customHeight="1" x14ac:dyDescent="0.2">
      <c r="A230" s="49" t="s">
        <v>151</v>
      </c>
      <c r="B230" s="140" t="s">
        <v>20</v>
      </c>
      <c r="C230" s="141">
        <v>5270</v>
      </c>
      <c r="D230" s="141"/>
      <c r="E230" s="141">
        <v>21305.1</v>
      </c>
      <c r="F230" s="141"/>
      <c r="G230" s="141">
        <v>55</v>
      </c>
      <c r="H230" s="141"/>
      <c r="I230" s="138"/>
      <c r="J230" s="138"/>
      <c r="K230" s="140"/>
      <c r="L230" s="140"/>
      <c r="M230" s="140"/>
      <c r="N230" s="140"/>
      <c r="S230" s="1"/>
      <c r="T230" s="1"/>
      <c r="U230" s="1"/>
      <c r="V230" s="1"/>
      <c r="W230" s="1"/>
      <c r="X230" s="1"/>
      <c r="Y230" s="1"/>
      <c r="Z230" s="1"/>
      <c r="AA230" s="1"/>
    </row>
    <row r="231" spans="1:731" ht="29.25" customHeight="1" x14ac:dyDescent="0.2">
      <c r="A231" s="49" t="s">
        <v>81</v>
      </c>
      <c r="B231" s="67" t="s">
        <v>59</v>
      </c>
      <c r="C231" s="141">
        <v>16705.099999999999</v>
      </c>
      <c r="D231" s="141">
        <v>712.6</v>
      </c>
      <c r="E231" s="141">
        <v>16705.099999999999</v>
      </c>
      <c r="F231" s="141">
        <v>712.6</v>
      </c>
      <c r="G231" s="141">
        <v>13282</v>
      </c>
      <c r="H231" s="141">
        <v>566.5</v>
      </c>
      <c r="I231" s="138" t="s">
        <v>147</v>
      </c>
      <c r="J231" s="138" t="s">
        <v>79</v>
      </c>
      <c r="K231" s="27"/>
      <c r="L231" s="27">
        <v>62000</v>
      </c>
      <c r="M231" s="27"/>
      <c r="N231" s="27">
        <v>53435</v>
      </c>
      <c r="S231" s="1"/>
      <c r="T231" s="1"/>
      <c r="U231" s="1"/>
      <c r="V231" s="1"/>
      <c r="W231" s="1"/>
      <c r="X231" s="1"/>
      <c r="Y231" s="1"/>
      <c r="Z231" s="1"/>
      <c r="AA231" s="1"/>
    </row>
    <row r="232" spans="1:731" ht="30.75" customHeight="1" x14ac:dyDescent="0.2">
      <c r="A232" s="49" t="s">
        <v>82</v>
      </c>
      <c r="B232" s="67" t="s">
        <v>59</v>
      </c>
      <c r="C232" s="141">
        <v>1135.5999999999999</v>
      </c>
      <c r="D232" s="141">
        <v>31.4</v>
      </c>
      <c r="E232" s="141">
        <v>1135.5999999999999</v>
      </c>
      <c r="F232" s="141">
        <v>31.4</v>
      </c>
      <c r="G232" s="141">
        <v>109.9</v>
      </c>
      <c r="H232" s="141">
        <v>25.8</v>
      </c>
      <c r="I232" s="138" t="s">
        <v>85</v>
      </c>
      <c r="J232" s="138" t="s">
        <v>79</v>
      </c>
      <c r="K232" s="63"/>
      <c r="L232" s="27">
        <v>5900</v>
      </c>
      <c r="M232" s="47"/>
      <c r="N232" s="47">
        <v>5229</v>
      </c>
      <c r="S232" s="1"/>
      <c r="T232" s="1"/>
      <c r="U232" s="1"/>
      <c r="V232" s="1"/>
      <c r="W232" s="1"/>
      <c r="X232" s="1"/>
      <c r="Y232" s="1"/>
      <c r="Z232" s="1"/>
      <c r="AA232" s="1"/>
    </row>
    <row r="233" spans="1:731" ht="33" customHeight="1" x14ac:dyDescent="0.2">
      <c r="A233" s="134" t="s">
        <v>83</v>
      </c>
      <c r="B233" s="67" t="s">
        <v>59</v>
      </c>
      <c r="C233" s="141">
        <v>159.30000000000001</v>
      </c>
      <c r="D233" s="141">
        <v>32</v>
      </c>
      <c r="E233" s="141">
        <v>159.30000000000001</v>
      </c>
      <c r="F233" s="141">
        <v>32</v>
      </c>
      <c r="G233" s="141">
        <v>0</v>
      </c>
      <c r="H233" s="141">
        <v>0</v>
      </c>
      <c r="I233" s="138" t="s">
        <v>148</v>
      </c>
      <c r="J233" s="138" t="s">
        <v>79</v>
      </c>
      <c r="K233" s="27"/>
      <c r="L233" s="27">
        <v>98850</v>
      </c>
      <c r="M233" s="27"/>
      <c r="N233" s="27">
        <v>68724</v>
      </c>
      <c r="S233" s="1"/>
      <c r="T233" s="1"/>
      <c r="U233" s="1"/>
      <c r="V233" s="1"/>
      <c r="W233" s="1"/>
      <c r="X233" s="1"/>
      <c r="Y233" s="1"/>
      <c r="Z233" s="1"/>
      <c r="AA233" s="1"/>
    </row>
    <row r="234" spans="1:731" x14ac:dyDescent="0.2">
      <c r="A234" s="9" t="s">
        <v>97</v>
      </c>
      <c r="B234" s="11"/>
      <c r="C234" s="85">
        <f t="shared" ref="C234:H234" si="54">C230+C231+C232+C233</f>
        <v>23269.999999999996</v>
      </c>
      <c r="D234" s="85">
        <f t="shared" si="54"/>
        <v>776</v>
      </c>
      <c r="E234" s="85">
        <f t="shared" si="54"/>
        <v>39305.1</v>
      </c>
      <c r="F234" s="85">
        <f t="shared" si="54"/>
        <v>776</v>
      </c>
      <c r="G234" s="85">
        <f t="shared" si="54"/>
        <v>13446.9</v>
      </c>
      <c r="H234" s="85">
        <f t="shared" si="54"/>
        <v>592.29999999999995</v>
      </c>
      <c r="I234" s="28"/>
      <c r="J234" s="28"/>
      <c r="K234" s="59"/>
      <c r="L234" s="60"/>
      <c r="M234" s="59"/>
      <c r="N234" s="59"/>
      <c r="S234" s="1"/>
      <c r="T234" s="1"/>
      <c r="U234" s="1"/>
      <c r="V234" s="1"/>
      <c r="W234" s="1"/>
      <c r="X234" s="1"/>
      <c r="Y234" s="1"/>
      <c r="Z234" s="1"/>
      <c r="AA234" s="1"/>
    </row>
    <row r="235" spans="1:731" x14ac:dyDescent="0.2">
      <c r="A235" s="14" t="s">
        <v>18</v>
      </c>
      <c r="B235" s="15"/>
      <c r="C235" s="7">
        <f t="shared" ref="C235:H235" si="55">C234</f>
        <v>23269.999999999996</v>
      </c>
      <c r="D235" s="7">
        <f t="shared" si="55"/>
        <v>776</v>
      </c>
      <c r="E235" s="7">
        <f t="shared" si="55"/>
        <v>39305.1</v>
      </c>
      <c r="F235" s="7">
        <f t="shared" si="55"/>
        <v>776</v>
      </c>
      <c r="G235" s="7">
        <f t="shared" si="55"/>
        <v>13446.9</v>
      </c>
      <c r="H235" s="7">
        <f t="shared" si="55"/>
        <v>592.29999999999995</v>
      </c>
      <c r="I235" s="7"/>
      <c r="J235" s="7"/>
      <c r="K235" s="44">
        <f>K230+K233</f>
        <v>0</v>
      </c>
      <c r="L235" s="44"/>
      <c r="M235" s="44">
        <f>M230+M233</f>
        <v>0</v>
      </c>
      <c r="N235" s="44"/>
      <c r="S235" s="1"/>
      <c r="T235" s="1"/>
      <c r="U235" s="1"/>
      <c r="V235" s="1"/>
      <c r="W235" s="1"/>
      <c r="X235" s="1"/>
      <c r="Y235" s="1"/>
      <c r="Z235" s="1"/>
      <c r="AA235" s="1"/>
    </row>
    <row r="236" spans="1:731" x14ac:dyDescent="0.2">
      <c r="A236" s="3"/>
      <c r="B236" s="141"/>
      <c r="C236" s="141"/>
      <c r="D236" s="141"/>
      <c r="E236" s="141"/>
      <c r="F236" s="141"/>
      <c r="G236" s="141"/>
      <c r="H236" s="141"/>
      <c r="I236" s="139"/>
      <c r="J236" s="139"/>
      <c r="K236" s="139"/>
      <c r="L236" s="139"/>
      <c r="M236" s="139"/>
      <c r="N236" s="139"/>
      <c r="S236" s="1"/>
      <c r="T236" s="1"/>
      <c r="U236" s="1"/>
      <c r="V236" s="1"/>
      <c r="W236" s="1"/>
      <c r="X236" s="1"/>
      <c r="Y236" s="1"/>
      <c r="Z236" s="1"/>
      <c r="AA236" s="1"/>
    </row>
    <row r="237" spans="1:731" s="3" customFormat="1" ht="39" customHeight="1" x14ac:dyDescent="0.2">
      <c r="A237" s="173" t="s">
        <v>141</v>
      </c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  <c r="SO237" s="20"/>
      <c r="SP237" s="20"/>
      <c r="SQ237" s="20"/>
      <c r="SR237" s="20"/>
      <c r="SS237" s="20"/>
      <c r="ST237" s="20"/>
      <c r="SU237" s="20"/>
      <c r="SV237" s="20"/>
      <c r="SW237" s="20"/>
      <c r="SX237" s="20"/>
      <c r="SY237" s="20"/>
      <c r="SZ237" s="20"/>
      <c r="TA237" s="20"/>
      <c r="TB237" s="20"/>
      <c r="TC237" s="20"/>
      <c r="TD237" s="20"/>
      <c r="TE237" s="20"/>
      <c r="TF237" s="20"/>
      <c r="TG237" s="20"/>
      <c r="TH237" s="20"/>
      <c r="TI237" s="20"/>
      <c r="TJ237" s="20"/>
      <c r="TK237" s="20"/>
      <c r="TL237" s="20"/>
      <c r="TM237" s="20"/>
      <c r="TN237" s="20"/>
      <c r="TO237" s="20"/>
      <c r="TP237" s="20"/>
      <c r="TQ237" s="20"/>
      <c r="TR237" s="20"/>
      <c r="TS237" s="20"/>
      <c r="TT237" s="20"/>
      <c r="TU237" s="20"/>
      <c r="TV237" s="20"/>
      <c r="TW237" s="20"/>
      <c r="TX237" s="20"/>
      <c r="TY237" s="20"/>
      <c r="TZ237" s="20"/>
      <c r="UA237" s="20"/>
      <c r="UB237" s="20"/>
      <c r="UC237" s="20"/>
      <c r="UD237" s="20"/>
      <c r="UE237" s="20"/>
      <c r="UF237" s="20"/>
      <c r="UG237" s="20"/>
      <c r="UH237" s="20"/>
      <c r="UI237" s="20"/>
      <c r="UJ237" s="20"/>
      <c r="UK237" s="20"/>
      <c r="UL237" s="20"/>
      <c r="UM237" s="20"/>
      <c r="UN237" s="20"/>
      <c r="UO237" s="20"/>
      <c r="UP237" s="20"/>
      <c r="UQ237" s="20"/>
      <c r="UR237" s="20"/>
      <c r="US237" s="20"/>
      <c r="UT237" s="20"/>
      <c r="UU237" s="20"/>
      <c r="UV237" s="20"/>
      <c r="UW237" s="20"/>
      <c r="UX237" s="20"/>
      <c r="UY237" s="20"/>
      <c r="UZ237" s="20"/>
      <c r="VA237" s="20"/>
      <c r="VB237" s="20"/>
      <c r="VC237" s="20"/>
      <c r="VD237" s="20"/>
      <c r="VE237" s="20"/>
      <c r="VF237" s="20"/>
      <c r="VG237" s="20"/>
      <c r="VH237" s="20"/>
      <c r="VI237" s="20"/>
      <c r="VJ237" s="20"/>
      <c r="VK237" s="20"/>
      <c r="VL237" s="20"/>
      <c r="VM237" s="20"/>
      <c r="VN237" s="20"/>
      <c r="VO237" s="20"/>
      <c r="VP237" s="20"/>
      <c r="VQ237" s="20"/>
      <c r="VR237" s="20"/>
      <c r="VS237" s="20"/>
      <c r="VT237" s="20"/>
      <c r="VU237" s="20"/>
      <c r="VV237" s="20"/>
      <c r="VW237" s="20"/>
      <c r="VX237" s="20"/>
      <c r="VY237" s="20"/>
      <c r="VZ237" s="20"/>
      <c r="WA237" s="20"/>
      <c r="WB237" s="20"/>
      <c r="WC237" s="20"/>
      <c r="WD237" s="20"/>
      <c r="WE237" s="20"/>
      <c r="WF237" s="20"/>
      <c r="WG237" s="20"/>
      <c r="WH237" s="20"/>
      <c r="WI237" s="20"/>
      <c r="WJ237" s="20"/>
      <c r="WK237" s="20"/>
      <c r="WL237" s="20"/>
      <c r="WM237" s="20"/>
      <c r="WN237" s="20"/>
      <c r="WO237" s="20"/>
      <c r="WP237" s="20"/>
      <c r="WQ237" s="20"/>
      <c r="WR237" s="20"/>
      <c r="WS237" s="20"/>
      <c r="WT237" s="20"/>
      <c r="WU237" s="20"/>
      <c r="WV237" s="20"/>
      <c r="WW237" s="20"/>
      <c r="WX237" s="20"/>
      <c r="WY237" s="20"/>
      <c r="WZ237" s="20"/>
      <c r="XA237" s="20"/>
      <c r="XB237" s="20"/>
      <c r="XC237" s="20"/>
      <c r="XD237" s="20"/>
      <c r="XE237" s="20"/>
      <c r="XF237" s="20"/>
      <c r="XG237" s="20"/>
      <c r="XH237" s="20"/>
      <c r="XI237" s="20"/>
      <c r="XJ237" s="20"/>
      <c r="XK237" s="20"/>
      <c r="XL237" s="20"/>
      <c r="XM237" s="20"/>
      <c r="XN237" s="20"/>
      <c r="XO237" s="20"/>
      <c r="XP237" s="20"/>
      <c r="XQ237" s="20"/>
      <c r="XR237" s="20"/>
      <c r="XS237" s="20"/>
      <c r="XT237" s="20"/>
      <c r="XU237" s="20"/>
      <c r="XV237" s="20"/>
      <c r="XW237" s="20"/>
      <c r="XX237" s="20"/>
      <c r="XY237" s="20"/>
      <c r="XZ237" s="20"/>
      <c r="YA237" s="20"/>
      <c r="YB237" s="20"/>
      <c r="YC237" s="20"/>
      <c r="YD237" s="20"/>
      <c r="YE237" s="20"/>
      <c r="YF237" s="20"/>
      <c r="YG237" s="20"/>
      <c r="YH237" s="20"/>
      <c r="YI237" s="20"/>
      <c r="YJ237" s="20"/>
      <c r="YK237" s="20"/>
      <c r="YL237" s="20"/>
      <c r="YM237" s="20"/>
      <c r="YN237" s="20"/>
      <c r="YO237" s="20"/>
      <c r="YP237" s="20"/>
      <c r="YQ237" s="20"/>
      <c r="YR237" s="20"/>
      <c r="YS237" s="20"/>
      <c r="YT237" s="20"/>
      <c r="YU237" s="20"/>
      <c r="YV237" s="20"/>
      <c r="YW237" s="20"/>
      <c r="YX237" s="20"/>
      <c r="YY237" s="20"/>
      <c r="YZ237" s="20"/>
      <c r="ZA237" s="20"/>
      <c r="ZB237" s="20"/>
      <c r="ZC237" s="20"/>
      <c r="ZD237" s="20"/>
      <c r="ZE237" s="20"/>
      <c r="ZF237" s="20"/>
      <c r="ZG237" s="20"/>
      <c r="ZH237" s="20"/>
      <c r="ZI237" s="20"/>
      <c r="ZJ237" s="20"/>
      <c r="ZK237" s="20"/>
      <c r="ZL237" s="20"/>
      <c r="ZM237" s="20"/>
      <c r="ZN237" s="20"/>
      <c r="ZO237" s="20"/>
      <c r="ZP237" s="20"/>
      <c r="ZQ237" s="20"/>
      <c r="ZR237" s="20"/>
      <c r="ZS237" s="20"/>
      <c r="ZT237" s="20"/>
      <c r="ZU237" s="20"/>
      <c r="ZV237" s="20"/>
      <c r="ZW237" s="20"/>
      <c r="ZX237" s="20"/>
      <c r="ZY237" s="20"/>
      <c r="ZZ237" s="20"/>
      <c r="AAA237" s="20"/>
      <c r="AAB237" s="20"/>
      <c r="AAC237" s="20"/>
      <c r="AAD237" s="20"/>
      <c r="AAE237" s="20"/>
      <c r="AAF237" s="20"/>
      <c r="AAG237" s="20"/>
      <c r="AAH237" s="20"/>
      <c r="AAI237" s="20"/>
      <c r="AAJ237" s="20"/>
      <c r="AAK237" s="20"/>
      <c r="AAL237" s="20"/>
      <c r="AAM237" s="20"/>
      <c r="AAN237" s="20"/>
      <c r="AAO237" s="20"/>
      <c r="AAP237" s="20"/>
      <c r="AAQ237" s="20"/>
      <c r="AAR237" s="20"/>
      <c r="AAS237" s="20"/>
      <c r="AAT237" s="20"/>
      <c r="AAU237" s="20"/>
      <c r="AAV237" s="20"/>
      <c r="AAW237" s="20"/>
      <c r="AAX237" s="20"/>
      <c r="AAY237" s="20"/>
      <c r="AAZ237" s="20"/>
      <c r="ABA237" s="20"/>
      <c r="ABB237" s="20"/>
      <c r="ABC237" s="19"/>
    </row>
    <row r="238" spans="1:731" s="3" customFormat="1" ht="17.25" customHeight="1" x14ac:dyDescent="0.2">
      <c r="A238" s="172" t="s">
        <v>53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  <c r="IW238" s="20"/>
      <c r="IX238" s="20"/>
      <c r="IY238" s="20"/>
      <c r="IZ238" s="20"/>
      <c r="JA238" s="20"/>
      <c r="JB238" s="20"/>
      <c r="JC238" s="20"/>
      <c r="JD238" s="20"/>
      <c r="JE238" s="20"/>
      <c r="JF238" s="20"/>
      <c r="JG238" s="20"/>
      <c r="JH238" s="20"/>
      <c r="JI238" s="20"/>
      <c r="JJ238" s="20"/>
      <c r="JK238" s="20"/>
      <c r="JL238" s="20"/>
      <c r="JM238" s="20"/>
      <c r="JN238" s="20"/>
      <c r="JO238" s="20"/>
      <c r="JP238" s="20"/>
      <c r="JQ238" s="20"/>
      <c r="JR238" s="20"/>
      <c r="JS238" s="20"/>
      <c r="JT238" s="20"/>
      <c r="JU238" s="20"/>
      <c r="JV238" s="20"/>
      <c r="JW238" s="20"/>
      <c r="JX238" s="20"/>
      <c r="JY238" s="20"/>
      <c r="JZ238" s="20"/>
      <c r="KA238" s="20"/>
      <c r="KB238" s="20"/>
      <c r="KC238" s="20"/>
      <c r="KD238" s="20"/>
      <c r="KE238" s="20"/>
      <c r="KF238" s="20"/>
      <c r="KG238" s="20"/>
      <c r="KH238" s="20"/>
      <c r="KI238" s="20"/>
      <c r="KJ238" s="20"/>
      <c r="KK238" s="20"/>
      <c r="KL238" s="20"/>
      <c r="KM238" s="20"/>
      <c r="KN238" s="20"/>
      <c r="KO238" s="20"/>
      <c r="KP238" s="20"/>
      <c r="KQ238" s="20"/>
      <c r="KR238" s="20"/>
      <c r="KS238" s="20"/>
      <c r="KT238" s="20"/>
      <c r="KU238" s="20"/>
      <c r="KV238" s="20"/>
      <c r="KW238" s="20"/>
      <c r="KX238" s="20"/>
      <c r="KY238" s="20"/>
      <c r="KZ238" s="20"/>
      <c r="LA238" s="20"/>
      <c r="LB238" s="20"/>
      <c r="LC238" s="20"/>
      <c r="LD238" s="20"/>
      <c r="LE238" s="20"/>
      <c r="LF238" s="20"/>
      <c r="LG238" s="20"/>
      <c r="LH238" s="20"/>
      <c r="LI238" s="20"/>
      <c r="LJ238" s="20"/>
      <c r="LK238" s="20"/>
      <c r="LL238" s="20"/>
      <c r="LM238" s="20"/>
      <c r="LN238" s="20"/>
      <c r="LO238" s="20"/>
      <c r="LP238" s="20"/>
      <c r="LQ238" s="20"/>
      <c r="LR238" s="20"/>
      <c r="LS238" s="20"/>
      <c r="LT238" s="20"/>
      <c r="LU238" s="20"/>
      <c r="LV238" s="20"/>
      <c r="LW238" s="20"/>
      <c r="LX238" s="20"/>
      <c r="LY238" s="20"/>
      <c r="LZ238" s="20"/>
      <c r="MA238" s="20"/>
      <c r="MB238" s="20"/>
      <c r="MC238" s="20"/>
      <c r="MD238" s="20"/>
      <c r="ME238" s="20"/>
      <c r="MF238" s="20"/>
      <c r="MG238" s="20"/>
      <c r="MH238" s="20"/>
      <c r="MI238" s="20"/>
      <c r="MJ238" s="20"/>
      <c r="MK238" s="20"/>
      <c r="ML238" s="20"/>
      <c r="MM238" s="20"/>
      <c r="MN238" s="20"/>
      <c r="MO238" s="20"/>
      <c r="MP238" s="20"/>
      <c r="MQ238" s="20"/>
      <c r="MR238" s="20"/>
      <c r="MS238" s="20"/>
      <c r="MT238" s="20"/>
      <c r="MU238" s="20"/>
      <c r="MV238" s="20"/>
      <c r="MW238" s="20"/>
      <c r="MX238" s="20"/>
      <c r="MY238" s="20"/>
      <c r="MZ238" s="20"/>
      <c r="NA238" s="20"/>
      <c r="NB238" s="20"/>
      <c r="NC238" s="20"/>
      <c r="ND238" s="20"/>
      <c r="NE238" s="20"/>
      <c r="NF238" s="20"/>
      <c r="NG238" s="20"/>
      <c r="NH238" s="20"/>
      <c r="NI238" s="20"/>
      <c r="NJ238" s="20"/>
      <c r="NK238" s="20"/>
      <c r="NL238" s="20"/>
      <c r="NM238" s="20"/>
      <c r="NN238" s="20"/>
      <c r="NO238" s="20"/>
      <c r="NP238" s="20"/>
      <c r="NQ238" s="20"/>
      <c r="NR238" s="20"/>
      <c r="NS238" s="20"/>
      <c r="NT238" s="20"/>
      <c r="NU238" s="20"/>
      <c r="NV238" s="20"/>
      <c r="NW238" s="20"/>
      <c r="NX238" s="20"/>
      <c r="NY238" s="20"/>
      <c r="NZ238" s="20"/>
      <c r="OA238" s="20"/>
      <c r="OB238" s="20"/>
      <c r="OC238" s="20"/>
      <c r="OD238" s="20"/>
      <c r="OE238" s="20"/>
      <c r="OF238" s="20"/>
      <c r="OG238" s="20"/>
      <c r="OH238" s="20"/>
      <c r="OI238" s="20"/>
      <c r="OJ238" s="20"/>
      <c r="OK238" s="20"/>
      <c r="OL238" s="20"/>
      <c r="OM238" s="20"/>
      <c r="ON238" s="20"/>
      <c r="OO238" s="20"/>
      <c r="OP238" s="20"/>
      <c r="OQ238" s="20"/>
      <c r="OR238" s="20"/>
      <c r="OS238" s="20"/>
      <c r="OT238" s="20"/>
      <c r="OU238" s="20"/>
      <c r="OV238" s="20"/>
      <c r="OW238" s="20"/>
      <c r="OX238" s="20"/>
      <c r="OY238" s="20"/>
      <c r="OZ238" s="20"/>
      <c r="PA238" s="20"/>
      <c r="PB238" s="20"/>
      <c r="PC238" s="20"/>
      <c r="PD238" s="20"/>
      <c r="PE238" s="20"/>
      <c r="PF238" s="20"/>
      <c r="PG238" s="20"/>
      <c r="PH238" s="20"/>
      <c r="PI238" s="20"/>
      <c r="PJ238" s="20"/>
      <c r="PK238" s="20"/>
      <c r="PL238" s="20"/>
      <c r="PM238" s="20"/>
      <c r="PN238" s="20"/>
      <c r="PO238" s="20"/>
      <c r="PP238" s="20"/>
      <c r="PQ238" s="20"/>
      <c r="PR238" s="20"/>
      <c r="PS238" s="20"/>
      <c r="PT238" s="20"/>
      <c r="PU238" s="20"/>
      <c r="PV238" s="20"/>
      <c r="PW238" s="20"/>
      <c r="PX238" s="20"/>
      <c r="PY238" s="20"/>
      <c r="PZ238" s="20"/>
      <c r="QA238" s="20"/>
      <c r="QB238" s="20"/>
      <c r="QC238" s="20"/>
      <c r="QD238" s="20"/>
      <c r="QE238" s="20"/>
      <c r="QF238" s="20"/>
      <c r="QG238" s="20"/>
      <c r="QH238" s="20"/>
      <c r="QI238" s="20"/>
      <c r="QJ238" s="20"/>
      <c r="QK238" s="20"/>
      <c r="QL238" s="20"/>
      <c r="QM238" s="20"/>
      <c r="QN238" s="20"/>
      <c r="QO238" s="20"/>
      <c r="QP238" s="20"/>
      <c r="QQ238" s="20"/>
      <c r="QR238" s="20"/>
      <c r="QS238" s="20"/>
      <c r="QT238" s="20"/>
      <c r="QU238" s="20"/>
      <c r="QV238" s="20"/>
      <c r="QW238" s="20"/>
      <c r="QX238" s="20"/>
      <c r="QY238" s="20"/>
      <c r="QZ238" s="20"/>
      <c r="RA238" s="20"/>
      <c r="RB238" s="20"/>
      <c r="RC238" s="20"/>
      <c r="RD238" s="20"/>
      <c r="RE238" s="20"/>
      <c r="RF238" s="20"/>
      <c r="RG238" s="20"/>
      <c r="RH238" s="20"/>
      <c r="RI238" s="20"/>
      <c r="RJ238" s="20"/>
      <c r="RK238" s="20"/>
      <c r="RL238" s="20"/>
      <c r="RM238" s="20"/>
      <c r="RN238" s="20"/>
      <c r="RO238" s="20"/>
      <c r="RP238" s="20"/>
      <c r="RQ238" s="20"/>
      <c r="RR238" s="20"/>
      <c r="RS238" s="20"/>
      <c r="RT238" s="20"/>
      <c r="RU238" s="20"/>
      <c r="RV238" s="20"/>
      <c r="RW238" s="20"/>
      <c r="RX238" s="20"/>
      <c r="RY238" s="20"/>
      <c r="RZ238" s="20"/>
      <c r="SA238" s="20"/>
      <c r="SB238" s="20"/>
      <c r="SC238" s="20"/>
      <c r="SD238" s="20"/>
      <c r="SE238" s="20"/>
      <c r="SF238" s="20"/>
      <c r="SG238" s="20"/>
      <c r="SH238" s="20"/>
      <c r="SI238" s="20"/>
      <c r="SJ238" s="20"/>
      <c r="SK238" s="20"/>
      <c r="SL238" s="20"/>
      <c r="SM238" s="20"/>
      <c r="SN238" s="20"/>
      <c r="SO238" s="20"/>
      <c r="SP238" s="20"/>
      <c r="SQ238" s="20"/>
      <c r="SR238" s="20"/>
      <c r="SS238" s="20"/>
      <c r="ST238" s="20"/>
      <c r="SU238" s="20"/>
      <c r="SV238" s="20"/>
      <c r="SW238" s="20"/>
      <c r="SX238" s="20"/>
      <c r="SY238" s="20"/>
      <c r="SZ238" s="20"/>
      <c r="TA238" s="20"/>
      <c r="TB238" s="20"/>
      <c r="TC238" s="20"/>
      <c r="TD238" s="20"/>
      <c r="TE238" s="20"/>
      <c r="TF238" s="20"/>
      <c r="TG238" s="20"/>
      <c r="TH238" s="20"/>
      <c r="TI238" s="20"/>
      <c r="TJ238" s="20"/>
      <c r="TK238" s="20"/>
      <c r="TL238" s="20"/>
      <c r="TM238" s="20"/>
      <c r="TN238" s="20"/>
      <c r="TO238" s="20"/>
      <c r="TP238" s="20"/>
      <c r="TQ238" s="20"/>
      <c r="TR238" s="20"/>
      <c r="TS238" s="20"/>
      <c r="TT238" s="20"/>
      <c r="TU238" s="20"/>
      <c r="TV238" s="20"/>
      <c r="TW238" s="20"/>
      <c r="TX238" s="20"/>
      <c r="TY238" s="20"/>
      <c r="TZ238" s="20"/>
      <c r="UA238" s="20"/>
      <c r="UB238" s="20"/>
      <c r="UC238" s="20"/>
      <c r="UD238" s="20"/>
      <c r="UE238" s="20"/>
      <c r="UF238" s="20"/>
      <c r="UG238" s="20"/>
      <c r="UH238" s="20"/>
      <c r="UI238" s="20"/>
      <c r="UJ238" s="20"/>
      <c r="UK238" s="20"/>
      <c r="UL238" s="20"/>
      <c r="UM238" s="20"/>
      <c r="UN238" s="20"/>
      <c r="UO238" s="20"/>
      <c r="UP238" s="20"/>
      <c r="UQ238" s="20"/>
      <c r="UR238" s="20"/>
      <c r="US238" s="20"/>
      <c r="UT238" s="20"/>
      <c r="UU238" s="20"/>
      <c r="UV238" s="20"/>
      <c r="UW238" s="20"/>
      <c r="UX238" s="20"/>
      <c r="UY238" s="20"/>
      <c r="UZ238" s="20"/>
      <c r="VA238" s="20"/>
      <c r="VB238" s="20"/>
      <c r="VC238" s="20"/>
      <c r="VD238" s="20"/>
      <c r="VE238" s="20"/>
      <c r="VF238" s="20"/>
      <c r="VG238" s="20"/>
      <c r="VH238" s="20"/>
      <c r="VI238" s="20"/>
      <c r="VJ238" s="20"/>
      <c r="VK238" s="20"/>
      <c r="VL238" s="20"/>
      <c r="VM238" s="20"/>
      <c r="VN238" s="20"/>
      <c r="VO238" s="20"/>
      <c r="VP238" s="20"/>
      <c r="VQ238" s="20"/>
      <c r="VR238" s="20"/>
      <c r="VS238" s="20"/>
      <c r="VT238" s="20"/>
      <c r="VU238" s="20"/>
      <c r="VV238" s="20"/>
      <c r="VW238" s="20"/>
      <c r="VX238" s="20"/>
      <c r="VY238" s="20"/>
      <c r="VZ238" s="20"/>
      <c r="WA238" s="20"/>
      <c r="WB238" s="20"/>
      <c r="WC238" s="20"/>
      <c r="WD238" s="20"/>
      <c r="WE238" s="20"/>
      <c r="WF238" s="20"/>
      <c r="WG238" s="20"/>
      <c r="WH238" s="20"/>
      <c r="WI238" s="20"/>
      <c r="WJ238" s="20"/>
      <c r="WK238" s="20"/>
      <c r="WL238" s="20"/>
      <c r="WM238" s="20"/>
      <c r="WN238" s="20"/>
      <c r="WO238" s="20"/>
      <c r="WP238" s="20"/>
      <c r="WQ238" s="20"/>
      <c r="WR238" s="20"/>
      <c r="WS238" s="20"/>
      <c r="WT238" s="20"/>
      <c r="WU238" s="20"/>
      <c r="WV238" s="20"/>
      <c r="WW238" s="20"/>
      <c r="WX238" s="20"/>
      <c r="WY238" s="20"/>
      <c r="WZ238" s="20"/>
      <c r="XA238" s="20"/>
      <c r="XB238" s="20"/>
      <c r="XC238" s="20"/>
      <c r="XD238" s="20"/>
      <c r="XE238" s="20"/>
      <c r="XF238" s="20"/>
      <c r="XG238" s="20"/>
      <c r="XH238" s="20"/>
      <c r="XI238" s="20"/>
      <c r="XJ238" s="20"/>
      <c r="XK238" s="20"/>
      <c r="XL238" s="20"/>
      <c r="XM238" s="20"/>
      <c r="XN238" s="20"/>
      <c r="XO238" s="20"/>
      <c r="XP238" s="20"/>
      <c r="XQ238" s="20"/>
      <c r="XR238" s="20"/>
      <c r="XS238" s="20"/>
      <c r="XT238" s="20"/>
      <c r="XU238" s="20"/>
      <c r="XV238" s="20"/>
      <c r="XW238" s="20"/>
      <c r="XX238" s="20"/>
      <c r="XY238" s="20"/>
      <c r="XZ238" s="20"/>
      <c r="YA238" s="20"/>
      <c r="YB238" s="20"/>
      <c r="YC238" s="20"/>
      <c r="YD238" s="20"/>
      <c r="YE238" s="20"/>
      <c r="YF238" s="20"/>
      <c r="YG238" s="20"/>
      <c r="YH238" s="20"/>
      <c r="YI238" s="20"/>
      <c r="YJ238" s="20"/>
      <c r="YK238" s="20"/>
      <c r="YL238" s="20"/>
      <c r="YM238" s="20"/>
      <c r="YN238" s="20"/>
      <c r="YO238" s="20"/>
      <c r="YP238" s="20"/>
      <c r="YQ238" s="20"/>
      <c r="YR238" s="20"/>
      <c r="YS238" s="20"/>
      <c r="YT238" s="20"/>
      <c r="YU238" s="20"/>
      <c r="YV238" s="20"/>
      <c r="YW238" s="20"/>
      <c r="YX238" s="20"/>
      <c r="YY238" s="20"/>
      <c r="YZ238" s="20"/>
      <c r="ZA238" s="20"/>
      <c r="ZB238" s="20"/>
      <c r="ZC238" s="20"/>
      <c r="ZD238" s="20"/>
      <c r="ZE238" s="20"/>
      <c r="ZF238" s="20"/>
      <c r="ZG238" s="20"/>
      <c r="ZH238" s="20"/>
      <c r="ZI238" s="20"/>
      <c r="ZJ238" s="20"/>
      <c r="ZK238" s="20"/>
      <c r="ZL238" s="20"/>
      <c r="ZM238" s="20"/>
      <c r="ZN238" s="20"/>
      <c r="ZO238" s="20"/>
      <c r="ZP238" s="20"/>
      <c r="ZQ238" s="20"/>
      <c r="ZR238" s="20"/>
      <c r="ZS238" s="20"/>
      <c r="ZT238" s="20"/>
      <c r="ZU238" s="20"/>
      <c r="ZV238" s="20"/>
      <c r="ZW238" s="20"/>
      <c r="ZX238" s="20"/>
      <c r="ZY238" s="20"/>
      <c r="ZZ238" s="20"/>
      <c r="AAA238" s="20"/>
      <c r="AAB238" s="20"/>
      <c r="AAC238" s="20"/>
      <c r="AAD238" s="20"/>
      <c r="AAE238" s="20"/>
      <c r="AAF238" s="20"/>
      <c r="AAG238" s="20"/>
      <c r="AAH238" s="20"/>
      <c r="AAI238" s="20"/>
      <c r="AAJ238" s="20"/>
      <c r="AAK238" s="20"/>
      <c r="AAL238" s="20"/>
      <c r="AAM238" s="20"/>
      <c r="AAN238" s="20"/>
      <c r="AAO238" s="20"/>
      <c r="AAP238" s="20"/>
      <c r="AAQ238" s="20"/>
      <c r="AAR238" s="20"/>
      <c r="AAS238" s="20"/>
      <c r="AAT238" s="20"/>
      <c r="AAU238" s="20"/>
      <c r="AAV238" s="20"/>
      <c r="AAW238" s="20"/>
      <c r="AAX238" s="20"/>
      <c r="AAY238" s="20"/>
      <c r="AAZ238" s="20"/>
      <c r="ABA238" s="20"/>
      <c r="ABB238" s="20"/>
      <c r="ABC238" s="19"/>
    </row>
    <row r="239" spans="1:731" s="3" customFormat="1" ht="117.75" customHeight="1" x14ac:dyDescent="0.2">
      <c r="A239" s="172" t="s">
        <v>54</v>
      </c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  <c r="JP239" s="20"/>
      <c r="JQ239" s="20"/>
      <c r="JR239" s="20"/>
      <c r="JS239" s="20"/>
      <c r="JT239" s="20"/>
      <c r="JU239" s="20"/>
      <c r="JV239" s="20"/>
      <c r="JW239" s="20"/>
      <c r="JX239" s="20"/>
      <c r="JY239" s="20"/>
      <c r="JZ239" s="20"/>
      <c r="KA239" s="20"/>
      <c r="KB239" s="20"/>
      <c r="KC239" s="20"/>
      <c r="KD239" s="20"/>
      <c r="KE239" s="20"/>
      <c r="KF239" s="20"/>
      <c r="KG239" s="20"/>
      <c r="KH239" s="20"/>
      <c r="KI239" s="20"/>
      <c r="KJ239" s="20"/>
      <c r="KK239" s="20"/>
      <c r="KL239" s="20"/>
      <c r="KM239" s="20"/>
      <c r="KN239" s="20"/>
      <c r="KO239" s="20"/>
      <c r="KP239" s="20"/>
      <c r="KQ239" s="20"/>
      <c r="KR239" s="20"/>
      <c r="KS239" s="20"/>
      <c r="KT239" s="20"/>
      <c r="KU239" s="20"/>
      <c r="KV239" s="20"/>
      <c r="KW239" s="20"/>
      <c r="KX239" s="20"/>
      <c r="KY239" s="20"/>
      <c r="KZ239" s="20"/>
      <c r="LA239" s="20"/>
      <c r="LB239" s="20"/>
      <c r="LC239" s="20"/>
      <c r="LD239" s="20"/>
      <c r="LE239" s="20"/>
      <c r="LF239" s="20"/>
      <c r="LG239" s="20"/>
      <c r="LH239" s="20"/>
      <c r="LI239" s="20"/>
      <c r="LJ239" s="20"/>
      <c r="LK239" s="20"/>
      <c r="LL239" s="20"/>
      <c r="LM239" s="20"/>
      <c r="LN239" s="20"/>
      <c r="LO239" s="20"/>
      <c r="LP239" s="20"/>
      <c r="LQ239" s="20"/>
      <c r="LR239" s="20"/>
      <c r="LS239" s="20"/>
      <c r="LT239" s="20"/>
      <c r="LU239" s="20"/>
      <c r="LV239" s="20"/>
      <c r="LW239" s="20"/>
      <c r="LX239" s="20"/>
      <c r="LY239" s="20"/>
      <c r="LZ239" s="20"/>
      <c r="MA239" s="20"/>
      <c r="MB239" s="20"/>
      <c r="MC239" s="20"/>
      <c r="MD239" s="20"/>
      <c r="ME239" s="20"/>
      <c r="MF239" s="20"/>
      <c r="MG239" s="20"/>
      <c r="MH239" s="20"/>
      <c r="MI239" s="20"/>
      <c r="MJ239" s="20"/>
      <c r="MK239" s="20"/>
      <c r="ML239" s="20"/>
      <c r="MM239" s="20"/>
      <c r="MN239" s="20"/>
      <c r="MO239" s="20"/>
      <c r="MP239" s="20"/>
      <c r="MQ239" s="20"/>
      <c r="MR239" s="20"/>
      <c r="MS239" s="20"/>
      <c r="MT239" s="20"/>
      <c r="MU239" s="20"/>
      <c r="MV239" s="20"/>
      <c r="MW239" s="20"/>
      <c r="MX239" s="20"/>
      <c r="MY239" s="20"/>
      <c r="MZ239" s="20"/>
      <c r="NA239" s="20"/>
      <c r="NB239" s="20"/>
      <c r="NC239" s="20"/>
      <c r="ND239" s="20"/>
      <c r="NE239" s="20"/>
      <c r="NF239" s="20"/>
      <c r="NG239" s="20"/>
      <c r="NH239" s="20"/>
      <c r="NI239" s="20"/>
      <c r="NJ239" s="20"/>
      <c r="NK239" s="20"/>
      <c r="NL239" s="20"/>
      <c r="NM239" s="20"/>
      <c r="NN239" s="20"/>
      <c r="NO239" s="20"/>
      <c r="NP239" s="20"/>
      <c r="NQ239" s="20"/>
      <c r="NR239" s="20"/>
      <c r="NS239" s="20"/>
      <c r="NT239" s="20"/>
      <c r="NU239" s="20"/>
      <c r="NV239" s="20"/>
      <c r="NW239" s="20"/>
      <c r="NX239" s="20"/>
      <c r="NY239" s="20"/>
      <c r="NZ239" s="20"/>
      <c r="OA239" s="20"/>
      <c r="OB239" s="20"/>
      <c r="OC239" s="20"/>
      <c r="OD239" s="20"/>
      <c r="OE239" s="20"/>
      <c r="OF239" s="20"/>
      <c r="OG239" s="20"/>
      <c r="OH239" s="20"/>
      <c r="OI239" s="20"/>
      <c r="OJ239" s="20"/>
      <c r="OK239" s="20"/>
      <c r="OL239" s="20"/>
      <c r="OM239" s="20"/>
      <c r="ON239" s="20"/>
      <c r="OO239" s="20"/>
      <c r="OP239" s="20"/>
      <c r="OQ239" s="20"/>
      <c r="OR239" s="20"/>
      <c r="OS239" s="20"/>
      <c r="OT239" s="20"/>
      <c r="OU239" s="20"/>
      <c r="OV239" s="20"/>
      <c r="OW239" s="20"/>
      <c r="OX239" s="20"/>
      <c r="OY239" s="20"/>
      <c r="OZ239" s="20"/>
      <c r="PA239" s="20"/>
      <c r="PB239" s="20"/>
      <c r="PC239" s="20"/>
      <c r="PD239" s="20"/>
      <c r="PE239" s="20"/>
      <c r="PF239" s="20"/>
      <c r="PG239" s="20"/>
      <c r="PH239" s="20"/>
      <c r="PI239" s="20"/>
      <c r="PJ239" s="20"/>
      <c r="PK239" s="20"/>
      <c r="PL239" s="20"/>
      <c r="PM239" s="20"/>
      <c r="PN239" s="20"/>
      <c r="PO239" s="20"/>
      <c r="PP239" s="20"/>
      <c r="PQ239" s="20"/>
      <c r="PR239" s="20"/>
      <c r="PS239" s="20"/>
      <c r="PT239" s="20"/>
      <c r="PU239" s="20"/>
      <c r="PV239" s="20"/>
      <c r="PW239" s="20"/>
      <c r="PX239" s="20"/>
      <c r="PY239" s="20"/>
      <c r="PZ239" s="20"/>
      <c r="QA239" s="20"/>
      <c r="QB239" s="20"/>
      <c r="QC239" s="20"/>
      <c r="QD239" s="20"/>
      <c r="QE239" s="20"/>
      <c r="QF239" s="20"/>
      <c r="QG239" s="20"/>
      <c r="QH239" s="20"/>
      <c r="QI239" s="20"/>
      <c r="QJ239" s="20"/>
      <c r="QK239" s="20"/>
      <c r="QL239" s="20"/>
      <c r="QM239" s="20"/>
      <c r="QN239" s="20"/>
      <c r="QO239" s="20"/>
      <c r="QP239" s="20"/>
      <c r="QQ239" s="20"/>
      <c r="QR239" s="20"/>
      <c r="QS239" s="20"/>
      <c r="QT239" s="20"/>
      <c r="QU239" s="20"/>
      <c r="QV239" s="20"/>
      <c r="QW239" s="20"/>
      <c r="QX239" s="20"/>
      <c r="QY239" s="20"/>
      <c r="QZ239" s="20"/>
      <c r="RA239" s="20"/>
      <c r="RB239" s="20"/>
      <c r="RC239" s="20"/>
      <c r="RD239" s="20"/>
      <c r="RE239" s="20"/>
      <c r="RF239" s="20"/>
      <c r="RG239" s="20"/>
      <c r="RH239" s="20"/>
      <c r="RI239" s="20"/>
      <c r="RJ239" s="20"/>
      <c r="RK239" s="20"/>
      <c r="RL239" s="20"/>
      <c r="RM239" s="20"/>
      <c r="RN239" s="20"/>
      <c r="RO239" s="20"/>
      <c r="RP239" s="20"/>
      <c r="RQ239" s="20"/>
      <c r="RR239" s="20"/>
      <c r="RS239" s="20"/>
      <c r="RT239" s="20"/>
      <c r="RU239" s="20"/>
      <c r="RV239" s="20"/>
      <c r="RW239" s="20"/>
      <c r="RX239" s="20"/>
      <c r="RY239" s="20"/>
      <c r="RZ239" s="20"/>
      <c r="SA239" s="20"/>
      <c r="SB239" s="20"/>
      <c r="SC239" s="20"/>
      <c r="SD239" s="20"/>
      <c r="SE239" s="20"/>
      <c r="SF239" s="20"/>
      <c r="SG239" s="20"/>
      <c r="SH239" s="20"/>
      <c r="SI239" s="20"/>
      <c r="SJ239" s="20"/>
      <c r="SK239" s="20"/>
      <c r="SL239" s="20"/>
      <c r="SM239" s="20"/>
      <c r="SN239" s="20"/>
      <c r="SO239" s="20"/>
      <c r="SP239" s="20"/>
      <c r="SQ239" s="20"/>
      <c r="SR239" s="20"/>
      <c r="SS239" s="20"/>
      <c r="ST239" s="20"/>
      <c r="SU239" s="20"/>
      <c r="SV239" s="20"/>
      <c r="SW239" s="20"/>
      <c r="SX239" s="20"/>
      <c r="SY239" s="20"/>
      <c r="SZ239" s="20"/>
      <c r="TA239" s="20"/>
      <c r="TB239" s="20"/>
      <c r="TC239" s="20"/>
      <c r="TD239" s="20"/>
      <c r="TE239" s="20"/>
      <c r="TF239" s="20"/>
      <c r="TG239" s="20"/>
      <c r="TH239" s="20"/>
      <c r="TI239" s="20"/>
      <c r="TJ239" s="20"/>
      <c r="TK239" s="20"/>
      <c r="TL239" s="20"/>
      <c r="TM239" s="20"/>
      <c r="TN239" s="20"/>
      <c r="TO239" s="20"/>
      <c r="TP239" s="20"/>
      <c r="TQ239" s="20"/>
      <c r="TR239" s="20"/>
      <c r="TS239" s="20"/>
      <c r="TT239" s="20"/>
      <c r="TU239" s="20"/>
      <c r="TV239" s="20"/>
      <c r="TW239" s="20"/>
      <c r="TX239" s="20"/>
      <c r="TY239" s="20"/>
      <c r="TZ239" s="20"/>
      <c r="UA239" s="20"/>
      <c r="UB239" s="20"/>
      <c r="UC239" s="20"/>
      <c r="UD239" s="20"/>
      <c r="UE239" s="20"/>
      <c r="UF239" s="20"/>
      <c r="UG239" s="20"/>
      <c r="UH239" s="20"/>
      <c r="UI239" s="20"/>
      <c r="UJ239" s="20"/>
      <c r="UK239" s="20"/>
      <c r="UL239" s="20"/>
      <c r="UM239" s="20"/>
      <c r="UN239" s="20"/>
      <c r="UO239" s="20"/>
      <c r="UP239" s="20"/>
      <c r="UQ239" s="20"/>
      <c r="UR239" s="20"/>
      <c r="US239" s="20"/>
      <c r="UT239" s="20"/>
      <c r="UU239" s="20"/>
      <c r="UV239" s="20"/>
      <c r="UW239" s="20"/>
      <c r="UX239" s="20"/>
      <c r="UY239" s="20"/>
      <c r="UZ239" s="20"/>
      <c r="VA239" s="20"/>
      <c r="VB239" s="20"/>
      <c r="VC239" s="20"/>
      <c r="VD239" s="20"/>
      <c r="VE239" s="20"/>
      <c r="VF239" s="20"/>
      <c r="VG239" s="20"/>
      <c r="VH239" s="20"/>
      <c r="VI239" s="20"/>
      <c r="VJ239" s="20"/>
      <c r="VK239" s="20"/>
      <c r="VL239" s="20"/>
      <c r="VM239" s="20"/>
      <c r="VN239" s="20"/>
      <c r="VO239" s="20"/>
      <c r="VP239" s="20"/>
      <c r="VQ239" s="20"/>
      <c r="VR239" s="20"/>
      <c r="VS239" s="20"/>
      <c r="VT239" s="20"/>
      <c r="VU239" s="20"/>
      <c r="VV239" s="20"/>
      <c r="VW239" s="20"/>
      <c r="VX239" s="20"/>
      <c r="VY239" s="20"/>
      <c r="VZ239" s="20"/>
      <c r="WA239" s="20"/>
      <c r="WB239" s="20"/>
      <c r="WC239" s="20"/>
      <c r="WD239" s="20"/>
      <c r="WE239" s="20"/>
      <c r="WF239" s="20"/>
      <c r="WG239" s="20"/>
      <c r="WH239" s="20"/>
      <c r="WI239" s="20"/>
      <c r="WJ239" s="20"/>
      <c r="WK239" s="20"/>
      <c r="WL239" s="20"/>
      <c r="WM239" s="20"/>
      <c r="WN239" s="20"/>
      <c r="WO239" s="20"/>
      <c r="WP239" s="20"/>
      <c r="WQ239" s="20"/>
      <c r="WR239" s="20"/>
      <c r="WS239" s="20"/>
      <c r="WT239" s="20"/>
      <c r="WU239" s="20"/>
      <c r="WV239" s="20"/>
      <c r="WW239" s="20"/>
      <c r="WX239" s="20"/>
      <c r="WY239" s="20"/>
      <c r="WZ239" s="20"/>
      <c r="XA239" s="20"/>
      <c r="XB239" s="20"/>
      <c r="XC239" s="20"/>
      <c r="XD239" s="20"/>
      <c r="XE239" s="20"/>
      <c r="XF239" s="20"/>
      <c r="XG239" s="20"/>
      <c r="XH239" s="20"/>
      <c r="XI239" s="20"/>
      <c r="XJ239" s="20"/>
      <c r="XK239" s="20"/>
      <c r="XL239" s="20"/>
      <c r="XM239" s="20"/>
      <c r="XN239" s="20"/>
      <c r="XO239" s="20"/>
      <c r="XP239" s="20"/>
      <c r="XQ239" s="20"/>
      <c r="XR239" s="20"/>
      <c r="XS239" s="20"/>
      <c r="XT239" s="20"/>
      <c r="XU239" s="20"/>
      <c r="XV239" s="20"/>
      <c r="XW239" s="20"/>
      <c r="XX239" s="20"/>
      <c r="XY239" s="20"/>
      <c r="XZ239" s="20"/>
      <c r="YA239" s="20"/>
      <c r="YB239" s="20"/>
      <c r="YC239" s="20"/>
      <c r="YD239" s="20"/>
      <c r="YE239" s="20"/>
      <c r="YF239" s="20"/>
      <c r="YG239" s="20"/>
      <c r="YH239" s="20"/>
      <c r="YI239" s="20"/>
      <c r="YJ239" s="20"/>
      <c r="YK239" s="20"/>
      <c r="YL239" s="20"/>
      <c r="YM239" s="20"/>
      <c r="YN239" s="20"/>
      <c r="YO239" s="20"/>
      <c r="YP239" s="20"/>
      <c r="YQ239" s="20"/>
      <c r="YR239" s="20"/>
      <c r="YS239" s="20"/>
      <c r="YT239" s="20"/>
      <c r="YU239" s="20"/>
      <c r="YV239" s="20"/>
      <c r="YW239" s="20"/>
      <c r="YX239" s="20"/>
      <c r="YY239" s="20"/>
      <c r="YZ239" s="20"/>
      <c r="ZA239" s="20"/>
      <c r="ZB239" s="20"/>
      <c r="ZC239" s="20"/>
      <c r="ZD239" s="20"/>
      <c r="ZE239" s="20"/>
      <c r="ZF239" s="20"/>
      <c r="ZG239" s="20"/>
      <c r="ZH239" s="20"/>
      <c r="ZI239" s="20"/>
      <c r="ZJ239" s="20"/>
      <c r="ZK239" s="20"/>
      <c r="ZL239" s="20"/>
      <c r="ZM239" s="20"/>
      <c r="ZN239" s="20"/>
      <c r="ZO239" s="20"/>
      <c r="ZP239" s="20"/>
      <c r="ZQ239" s="20"/>
      <c r="ZR239" s="20"/>
      <c r="ZS239" s="20"/>
      <c r="ZT239" s="20"/>
      <c r="ZU239" s="20"/>
      <c r="ZV239" s="20"/>
      <c r="ZW239" s="20"/>
      <c r="ZX239" s="20"/>
      <c r="ZY239" s="20"/>
      <c r="ZZ239" s="20"/>
      <c r="AAA239" s="20"/>
      <c r="AAB239" s="20"/>
      <c r="AAC239" s="20"/>
      <c r="AAD239" s="20"/>
      <c r="AAE239" s="20"/>
      <c r="AAF239" s="20"/>
      <c r="AAG239" s="20"/>
      <c r="AAH239" s="20"/>
      <c r="AAI239" s="20"/>
      <c r="AAJ239" s="20"/>
      <c r="AAK239" s="20"/>
      <c r="AAL239" s="20"/>
      <c r="AAM239" s="20"/>
      <c r="AAN239" s="20"/>
      <c r="AAO239" s="20"/>
      <c r="AAP239" s="20"/>
      <c r="AAQ239" s="20"/>
      <c r="AAR239" s="20"/>
      <c r="AAS239" s="20"/>
      <c r="AAT239" s="20"/>
      <c r="AAU239" s="20"/>
      <c r="AAV239" s="20"/>
      <c r="AAW239" s="20"/>
      <c r="AAX239" s="20"/>
      <c r="AAY239" s="20"/>
      <c r="AAZ239" s="20"/>
      <c r="ABA239" s="20"/>
      <c r="ABB239" s="20"/>
      <c r="ABC239" s="19"/>
    </row>
    <row r="240" spans="1:731" ht="41.25" customHeight="1" x14ac:dyDescent="0.2">
      <c r="A240" s="134" t="s">
        <v>163</v>
      </c>
      <c r="B240" s="140" t="s">
        <v>164</v>
      </c>
      <c r="C240" s="140">
        <v>14</v>
      </c>
      <c r="D240" s="141"/>
      <c r="E240" s="141">
        <v>14</v>
      </c>
      <c r="F240" s="141"/>
      <c r="G240" s="140">
        <v>0</v>
      </c>
      <c r="H240" s="141"/>
      <c r="I240" s="139"/>
      <c r="J240" s="138"/>
      <c r="K240" s="138"/>
      <c r="L240" s="138"/>
      <c r="M240" s="138"/>
      <c r="N240" s="138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  <c r="JP240" s="20"/>
      <c r="JQ240" s="20"/>
      <c r="JR240" s="20"/>
      <c r="JS240" s="20"/>
      <c r="JT240" s="20"/>
      <c r="JU240" s="20"/>
      <c r="JV240" s="20"/>
      <c r="JW240" s="20"/>
      <c r="JX240" s="20"/>
      <c r="JY240" s="20"/>
      <c r="JZ240" s="20"/>
      <c r="KA240" s="20"/>
      <c r="KB240" s="20"/>
      <c r="KC240" s="20"/>
      <c r="KD240" s="20"/>
      <c r="KE240" s="20"/>
      <c r="KF240" s="20"/>
      <c r="KG240" s="20"/>
      <c r="KH240" s="20"/>
      <c r="KI240" s="20"/>
      <c r="KJ240" s="20"/>
      <c r="KK240" s="20"/>
      <c r="KL240" s="20"/>
      <c r="KM240" s="20"/>
      <c r="KN240" s="20"/>
      <c r="KO240" s="20"/>
      <c r="KP240" s="20"/>
      <c r="KQ240" s="20"/>
      <c r="KR240" s="20"/>
      <c r="KS240" s="20"/>
      <c r="KT240" s="20"/>
      <c r="KU240" s="20"/>
      <c r="KV240" s="20"/>
      <c r="KW240" s="20"/>
      <c r="KX240" s="20"/>
      <c r="KY240" s="20"/>
      <c r="KZ240" s="20"/>
      <c r="LA240" s="20"/>
      <c r="LB240" s="20"/>
      <c r="LC240" s="20"/>
      <c r="LD240" s="20"/>
      <c r="LE240" s="20"/>
      <c r="LF240" s="20"/>
      <c r="LG240" s="20"/>
      <c r="LH240" s="20"/>
      <c r="LI240" s="20"/>
      <c r="LJ240" s="20"/>
      <c r="LK240" s="20"/>
      <c r="LL240" s="20"/>
      <c r="LM240" s="20"/>
      <c r="LN240" s="20"/>
      <c r="LO240" s="20"/>
      <c r="LP240" s="20"/>
      <c r="LQ240" s="20"/>
      <c r="LR240" s="20"/>
      <c r="LS240" s="20"/>
      <c r="LT240" s="20"/>
      <c r="LU240" s="20"/>
      <c r="LV240" s="20"/>
      <c r="LW240" s="20"/>
      <c r="LX240" s="20"/>
      <c r="LY240" s="20"/>
      <c r="LZ240" s="20"/>
      <c r="MA240" s="20"/>
      <c r="MB240" s="20"/>
      <c r="MC240" s="20"/>
      <c r="MD240" s="20"/>
      <c r="ME240" s="20"/>
      <c r="MF240" s="20"/>
      <c r="MG240" s="20"/>
      <c r="MH240" s="20"/>
      <c r="MI240" s="20"/>
      <c r="MJ240" s="20"/>
      <c r="MK240" s="20"/>
      <c r="ML240" s="20"/>
      <c r="MM240" s="20"/>
      <c r="MN240" s="20"/>
      <c r="MO240" s="20"/>
      <c r="MP240" s="20"/>
      <c r="MQ240" s="20"/>
      <c r="MR240" s="20"/>
      <c r="MS240" s="20"/>
      <c r="MT240" s="20"/>
      <c r="MU240" s="20"/>
      <c r="MV240" s="20"/>
      <c r="MW240" s="20"/>
      <c r="MX240" s="20"/>
      <c r="MY240" s="20"/>
      <c r="MZ240" s="20"/>
      <c r="NA240" s="20"/>
      <c r="NB240" s="20"/>
      <c r="NC240" s="20"/>
      <c r="ND240" s="20"/>
      <c r="NE240" s="20"/>
      <c r="NF240" s="20"/>
      <c r="NG240" s="20"/>
      <c r="NH240" s="20"/>
      <c r="NI240" s="20"/>
      <c r="NJ240" s="20"/>
      <c r="NK240" s="20"/>
      <c r="NL240" s="20"/>
      <c r="NM240" s="20"/>
      <c r="NN240" s="20"/>
      <c r="NO240" s="20"/>
      <c r="NP240" s="20"/>
      <c r="NQ240" s="20"/>
      <c r="NR240" s="20"/>
      <c r="NS240" s="20"/>
      <c r="NT240" s="20"/>
      <c r="NU240" s="20"/>
      <c r="NV240" s="20"/>
      <c r="NW240" s="20"/>
      <c r="NX240" s="20"/>
      <c r="NY240" s="20"/>
      <c r="NZ240" s="20"/>
      <c r="OA240" s="20"/>
      <c r="OB240" s="20"/>
      <c r="OC240" s="20"/>
      <c r="OD240" s="20"/>
      <c r="OE240" s="20"/>
      <c r="OF240" s="20"/>
      <c r="OG240" s="20"/>
      <c r="OH240" s="20"/>
      <c r="OI240" s="20"/>
      <c r="OJ240" s="20"/>
      <c r="OK240" s="20"/>
      <c r="OL240" s="20"/>
      <c r="OM240" s="20"/>
      <c r="ON240" s="20"/>
      <c r="OO240" s="20"/>
      <c r="OP240" s="20"/>
      <c r="OQ240" s="20"/>
      <c r="OR240" s="20"/>
      <c r="OS240" s="20"/>
      <c r="OT240" s="20"/>
      <c r="OU240" s="20"/>
      <c r="OV240" s="20"/>
      <c r="OW240" s="20"/>
      <c r="OX240" s="20"/>
      <c r="OY240" s="20"/>
      <c r="OZ240" s="20"/>
      <c r="PA240" s="20"/>
      <c r="PB240" s="20"/>
      <c r="PC240" s="20"/>
      <c r="PD240" s="20"/>
      <c r="PE240" s="20"/>
      <c r="PF240" s="20"/>
      <c r="PG240" s="20"/>
      <c r="PH240" s="20"/>
      <c r="PI240" s="20"/>
      <c r="PJ240" s="20"/>
      <c r="PK240" s="20"/>
      <c r="PL240" s="20"/>
      <c r="PM240" s="20"/>
      <c r="PN240" s="20"/>
      <c r="PO240" s="20"/>
      <c r="PP240" s="20"/>
      <c r="PQ240" s="20"/>
      <c r="PR240" s="20"/>
      <c r="PS240" s="20"/>
      <c r="PT240" s="20"/>
      <c r="PU240" s="20"/>
      <c r="PV240" s="20"/>
      <c r="PW240" s="20"/>
      <c r="PX240" s="20"/>
      <c r="PY240" s="20"/>
      <c r="PZ240" s="20"/>
      <c r="QA240" s="20"/>
      <c r="QB240" s="20"/>
      <c r="QC240" s="20"/>
      <c r="QD240" s="20"/>
      <c r="QE240" s="20"/>
      <c r="QF240" s="20"/>
      <c r="QG240" s="20"/>
      <c r="QH240" s="20"/>
      <c r="QI240" s="20"/>
      <c r="QJ240" s="20"/>
      <c r="QK240" s="20"/>
      <c r="QL240" s="20"/>
      <c r="QM240" s="20"/>
      <c r="QN240" s="20"/>
      <c r="QO240" s="20"/>
      <c r="QP240" s="20"/>
      <c r="QQ240" s="20"/>
      <c r="QR240" s="20"/>
      <c r="QS240" s="20"/>
      <c r="QT240" s="20"/>
      <c r="QU240" s="20"/>
      <c r="QV240" s="20"/>
      <c r="QW240" s="20"/>
      <c r="QX240" s="20"/>
      <c r="QY240" s="20"/>
      <c r="QZ240" s="20"/>
      <c r="RA240" s="20"/>
      <c r="RB240" s="20"/>
      <c r="RC240" s="20"/>
      <c r="RD240" s="20"/>
      <c r="RE240" s="20"/>
      <c r="RF240" s="20"/>
      <c r="RG240" s="20"/>
      <c r="RH240" s="20"/>
      <c r="RI240" s="20"/>
      <c r="RJ240" s="20"/>
      <c r="RK240" s="20"/>
      <c r="RL240" s="20"/>
      <c r="RM240" s="20"/>
      <c r="RN240" s="20"/>
      <c r="RO240" s="20"/>
      <c r="RP240" s="20"/>
      <c r="RQ240" s="20"/>
      <c r="RR240" s="20"/>
      <c r="RS240" s="20"/>
      <c r="RT240" s="20"/>
      <c r="RU240" s="20"/>
      <c r="RV240" s="20"/>
      <c r="RW240" s="20"/>
      <c r="RX240" s="20"/>
      <c r="RY240" s="20"/>
      <c r="RZ240" s="20"/>
      <c r="SA240" s="20"/>
      <c r="SB240" s="20"/>
      <c r="SC240" s="20"/>
      <c r="SD240" s="20"/>
      <c r="SE240" s="20"/>
      <c r="SF240" s="20"/>
      <c r="SG240" s="20"/>
      <c r="SH240" s="20"/>
      <c r="SI240" s="20"/>
      <c r="SJ240" s="20"/>
      <c r="SK240" s="20"/>
      <c r="SL240" s="20"/>
      <c r="SM240" s="20"/>
      <c r="SN240" s="20"/>
      <c r="SO240" s="20"/>
      <c r="SP240" s="20"/>
      <c r="SQ240" s="20"/>
      <c r="SR240" s="20"/>
      <c r="SS240" s="20"/>
      <c r="ST240" s="20"/>
      <c r="SU240" s="20"/>
      <c r="SV240" s="20"/>
      <c r="SW240" s="20"/>
      <c r="SX240" s="20"/>
      <c r="SY240" s="20"/>
      <c r="SZ240" s="20"/>
      <c r="TA240" s="20"/>
      <c r="TB240" s="20"/>
      <c r="TC240" s="20"/>
      <c r="TD240" s="20"/>
      <c r="TE240" s="20"/>
      <c r="TF240" s="20"/>
      <c r="TG240" s="20"/>
      <c r="TH240" s="20"/>
      <c r="TI240" s="20"/>
      <c r="TJ240" s="20"/>
      <c r="TK240" s="20"/>
      <c r="TL240" s="20"/>
      <c r="TM240" s="20"/>
      <c r="TN240" s="20"/>
      <c r="TO240" s="20"/>
      <c r="TP240" s="20"/>
      <c r="TQ240" s="20"/>
      <c r="TR240" s="20"/>
      <c r="TS240" s="20"/>
      <c r="TT240" s="20"/>
      <c r="TU240" s="20"/>
      <c r="TV240" s="20"/>
      <c r="TW240" s="20"/>
      <c r="TX240" s="20"/>
      <c r="TY240" s="20"/>
      <c r="TZ240" s="20"/>
      <c r="UA240" s="20"/>
      <c r="UB240" s="20"/>
      <c r="UC240" s="20"/>
      <c r="UD240" s="20"/>
      <c r="UE240" s="20"/>
      <c r="UF240" s="20"/>
      <c r="UG240" s="20"/>
      <c r="UH240" s="20"/>
      <c r="UI240" s="20"/>
      <c r="UJ240" s="20"/>
      <c r="UK240" s="20"/>
      <c r="UL240" s="20"/>
      <c r="UM240" s="20"/>
      <c r="UN240" s="20"/>
      <c r="UO240" s="20"/>
      <c r="UP240" s="20"/>
      <c r="UQ240" s="20"/>
      <c r="UR240" s="20"/>
      <c r="US240" s="20"/>
      <c r="UT240" s="20"/>
      <c r="UU240" s="20"/>
      <c r="UV240" s="20"/>
      <c r="UW240" s="20"/>
      <c r="UX240" s="20"/>
      <c r="UY240" s="20"/>
      <c r="UZ240" s="20"/>
      <c r="VA240" s="20"/>
      <c r="VB240" s="20"/>
      <c r="VC240" s="20"/>
      <c r="VD240" s="20"/>
      <c r="VE240" s="20"/>
      <c r="VF240" s="20"/>
      <c r="VG240" s="20"/>
      <c r="VH240" s="20"/>
      <c r="VI240" s="20"/>
      <c r="VJ240" s="20"/>
      <c r="VK240" s="20"/>
      <c r="VL240" s="20"/>
      <c r="VM240" s="20"/>
      <c r="VN240" s="20"/>
      <c r="VO240" s="20"/>
      <c r="VP240" s="20"/>
      <c r="VQ240" s="20"/>
      <c r="VR240" s="20"/>
      <c r="VS240" s="20"/>
      <c r="VT240" s="20"/>
      <c r="VU240" s="20"/>
      <c r="VV240" s="20"/>
      <c r="VW240" s="20"/>
      <c r="VX240" s="20"/>
      <c r="VY240" s="20"/>
      <c r="VZ240" s="20"/>
      <c r="WA240" s="20"/>
      <c r="WB240" s="20"/>
      <c r="WC240" s="20"/>
      <c r="WD240" s="20"/>
      <c r="WE240" s="20"/>
      <c r="WF240" s="20"/>
      <c r="WG240" s="20"/>
      <c r="WH240" s="20"/>
      <c r="WI240" s="20"/>
      <c r="WJ240" s="20"/>
      <c r="WK240" s="20"/>
      <c r="WL240" s="20"/>
      <c r="WM240" s="20"/>
      <c r="WN240" s="20"/>
      <c r="WO240" s="20"/>
      <c r="WP240" s="20"/>
      <c r="WQ240" s="20"/>
      <c r="WR240" s="20"/>
      <c r="WS240" s="20"/>
      <c r="WT240" s="20"/>
      <c r="WU240" s="20"/>
      <c r="WV240" s="20"/>
      <c r="WW240" s="20"/>
      <c r="WX240" s="20"/>
      <c r="WY240" s="20"/>
      <c r="WZ240" s="20"/>
      <c r="XA240" s="20"/>
      <c r="XB240" s="20"/>
      <c r="XC240" s="20"/>
      <c r="XD240" s="20"/>
      <c r="XE240" s="20"/>
      <c r="XF240" s="20"/>
      <c r="XG240" s="20"/>
      <c r="XH240" s="20"/>
      <c r="XI240" s="20"/>
      <c r="XJ240" s="20"/>
      <c r="XK240" s="20"/>
      <c r="XL240" s="20"/>
      <c r="XM240" s="20"/>
      <c r="XN240" s="20"/>
      <c r="XO240" s="20"/>
      <c r="XP240" s="20"/>
      <c r="XQ240" s="20"/>
      <c r="XR240" s="20"/>
      <c r="XS240" s="20"/>
      <c r="XT240" s="20"/>
      <c r="XU240" s="20"/>
      <c r="XV240" s="20"/>
      <c r="XW240" s="20"/>
      <c r="XX240" s="20"/>
      <c r="XY240" s="20"/>
      <c r="XZ240" s="20"/>
      <c r="YA240" s="20"/>
      <c r="YB240" s="20"/>
      <c r="YC240" s="20"/>
      <c r="YD240" s="20"/>
      <c r="YE240" s="20"/>
      <c r="YF240" s="20"/>
      <c r="YG240" s="20"/>
      <c r="YH240" s="20"/>
      <c r="YI240" s="20"/>
      <c r="YJ240" s="20"/>
      <c r="YK240" s="20"/>
      <c r="YL240" s="20"/>
      <c r="YM240" s="20"/>
      <c r="YN240" s="20"/>
      <c r="YO240" s="20"/>
      <c r="YP240" s="20"/>
      <c r="YQ240" s="20"/>
      <c r="YR240" s="20"/>
      <c r="YS240" s="20"/>
      <c r="YT240" s="20"/>
      <c r="YU240" s="20"/>
      <c r="YV240" s="20"/>
      <c r="YW240" s="20"/>
      <c r="YX240" s="20"/>
      <c r="YY240" s="20"/>
      <c r="YZ240" s="20"/>
      <c r="ZA240" s="20"/>
      <c r="ZB240" s="20"/>
      <c r="ZC240" s="20"/>
      <c r="ZD240" s="20"/>
      <c r="ZE240" s="20"/>
      <c r="ZF240" s="20"/>
      <c r="ZG240" s="20"/>
      <c r="ZH240" s="20"/>
      <c r="ZI240" s="20"/>
      <c r="ZJ240" s="20"/>
      <c r="ZK240" s="20"/>
      <c r="ZL240" s="20"/>
      <c r="ZM240" s="20"/>
      <c r="ZN240" s="20"/>
      <c r="ZO240" s="20"/>
      <c r="ZP240" s="20"/>
      <c r="ZQ240" s="20"/>
      <c r="ZR240" s="20"/>
      <c r="ZS240" s="20"/>
      <c r="ZT240" s="20"/>
      <c r="ZU240" s="20"/>
      <c r="ZV240" s="20"/>
      <c r="ZW240" s="20"/>
      <c r="ZX240" s="20"/>
      <c r="ZY240" s="20"/>
      <c r="ZZ240" s="20"/>
      <c r="AAA240" s="20"/>
      <c r="AAB240" s="20"/>
      <c r="AAC240" s="20"/>
      <c r="AAD240" s="20"/>
      <c r="AAE240" s="20"/>
      <c r="AAF240" s="20"/>
      <c r="AAG240" s="20"/>
      <c r="AAH240" s="20"/>
      <c r="AAI240" s="20"/>
      <c r="AAJ240" s="20"/>
      <c r="AAK240" s="20"/>
      <c r="AAL240" s="20"/>
      <c r="AAM240" s="20"/>
      <c r="AAN240" s="20"/>
      <c r="AAO240" s="20"/>
      <c r="AAP240" s="20"/>
      <c r="AAQ240" s="20"/>
      <c r="AAR240" s="20"/>
      <c r="AAS240" s="20"/>
      <c r="AAT240" s="20"/>
      <c r="AAU240" s="20"/>
      <c r="AAV240" s="20"/>
      <c r="AAW240" s="20"/>
      <c r="AAX240" s="20"/>
      <c r="AAY240" s="20"/>
      <c r="AAZ240" s="20"/>
      <c r="ABA240" s="20"/>
      <c r="ABB240" s="20"/>
    </row>
    <row r="241" spans="1:731" x14ac:dyDescent="0.2">
      <c r="A241" s="36" t="s">
        <v>97</v>
      </c>
      <c r="B241" s="86"/>
      <c r="C241" s="86">
        <f>C240</f>
        <v>14</v>
      </c>
      <c r="D241" s="86">
        <f t="shared" ref="D241:G242" si="56">D240</f>
        <v>0</v>
      </c>
      <c r="E241" s="86">
        <f t="shared" si="56"/>
        <v>14</v>
      </c>
      <c r="F241" s="86">
        <f t="shared" si="56"/>
        <v>0</v>
      </c>
      <c r="G241" s="86">
        <f t="shared" si="56"/>
        <v>0</v>
      </c>
      <c r="H241" s="98"/>
      <c r="I241" s="116"/>
      <c r="J241" s="111"/>
      <c r="K241" s="111"/>
      <c r="L241" s="111"/>
      <c r="M241" s="111"/>
      <c r="N241" s="111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  <c r="JP241" s="20"/>
      <c r="JQ241" s="20"/>
      <c r="JR241" s="20"/>
      <c r="JS241" s="20"/>
      <c r="JT241" s="20"/>
      <c r="JU241" s="20"/>
      <c r="JV241" s="20"/>
      <c r="JW241" s="20"/>
      <c r="JX241" s="20"/>
      <c r="JY241" s="20"/>
      <c r="JZ241" s="20"/>
      <c r="KA241" s="20"/>
      <c r="KB241" s="20"/>
      <c r="KC241" s="20"/>
      <c r="KD241" s="20"/>
      <c r="KE241" s="20"/>
      <c r="KF241" s="20"/>
      <c r="KG241" s="20"/>
      <c r="KH241" s="20"/>
      <c r="KI241" s="20"/>
      <c r="KJ241" s="20"/>
      <c r="KK241" s="20"/>
      <c r="KL241" s="20"/>
      <c r="KM241" s="20"/>
      <c r="KN241" s="20"/>
      <c r="KO241" s="20"/>
      <c r="KP241" s="20"/>
      <c r="KQ241" s="20"/>
      <c r="KR241" s="20"/>
      <c r="KS241" s="20"/>
      <c r="KT241" s="20"/>
      <c r="KU241" s="20"/>
      <c r="KV241" s="20"/>
      <c r="KW241" s="20"/>
      <c r="KX241" s="20"/>
      <c r="KY241" s="20"/>
      <c r="KZ241" s="20"/>
      <c r="LA241" s="20"/>
      <c r="LB241" s="20"/>
      <c r="LC241" s="20"/>
      <c r="LD241" s="20"/>
      <c r="LE241" s="20"/>
      <c r="LF241" s="20"/>
      <c r="LG241" s="20"/>
      <c r="LH241" s="20"/>
      <c r="LI241" s="20"/>
      <c r="LJ241" s="20"/>
      <c r="LK241" s="20"/>
      <c r="LL241" s="20"/>
      <c r="LM241" s="20"/>
      <c r="LN241" s="20"/>
      <c r="LO241" s="20"/>
      <c r="LP241" s="20"/>
      <c r="LQ241" s="20"/>
      <c r="LR241" s="20"/>
      <c r="LS241" s="20"/>
      <c r="LT241" s="20"/>
      <c r="LU241" s="20"/>
      <c r="LV241" s="20"/>
      <c r="LW241" s="20"/>
      <c r="LX241" s="20"/>
      <c r="LY241" s="20"/>
      <c r="LZ241" s="20"/>
      <c r="MA241" s="20"/>
      <c r="MB241" s="20"/>
      <c r="MC241" s="20"/>
      <c r="MD241" s="20"/>
      <c r="ME241" s="20"/>
      <c r="MF241" s="20"/>
      <c r="MG241" s="20"/>
      <c r="MH241" s="20"/>
      <c r="MI241" s="20"/>
      <c r="MJ241" s="20"/>
      <c r="MK241" s="20"/>
      <c r="ML241" s="20"/>
      <c r="MM241" s="20"/>
      <c r="MN241" s="20"/>
      <c r="MO241" s="20"/>
      <c r="MP241" s="20"/>
      <c r="MQ241" s="20"/>
      <c r="MR241" s="20"/>
      <c r="MS241" s="20"/>
      <c r="MT241" s="20"/>
      <c r="MU241" s="20"/>
      <c r="MV241" s="20"/>
      <c r="MW241" s="20"/>
      <c r="MX241" s="20"/>
      <c r="MY241" s="20"/>
      <c r="MZ241" s="20"/>
      <c r="NA241" s="20"/>
      <c r="NB241" s="20"/>
      <c r="NC241" s="20"/>
      <c r="ND241" s="20"/>
      <c r="NE241" s="20"/>
      <c r="NF241" s="20"/>
      <c r="NG241" s="20"/>
      <c r="NH241" s="20"/>
      <c r="NI241" s="20"/>
      <c r="NJ241" s="20"/>
      <c r="NK241" s="20"/>
      <c r="NL241" s="20"/>
      <c r="NM241" s="20"/>
      <c r="NN241" s="20"/>
      <c r="NO241" s="20"/>
      <c r="NP241" s="20"/>
      <c r="NQ241" s="20"/>
      <c r="NR241" s="20"/>
      <c r="NS241" s="20"/>
      <c r="NT241" s="20"/>
      <c r="NU241" s="20"/>
      <c r="NV241" s="20"/>
      <c r="NW241" s="20"/>
      <c r="NX241" s="20"/>
      <c r="NY241" s="20"/>
      <c r="NZ241" s="20"/>
      <c r="OA241" s="20"/>
      <c r="OB241" s="20"/>
      <c r="OC241" s="20"/>
      <c r="OD241" s="20"/>
      <c r="OE241" s="20"/>
      <c r="OF241" s="20"/>
      <c r="OG241" s="20"/>
      <c r="OH241" s="20"/>
      <c r="OI241" s="20"/>
      <c r="OJ241" s="20"/>
      <c r="OK241" s="20"/>
      <c r="OL241" s="20"/>
      <c r="OM241" s="20"/>
      <c r="ON241" s="20"/>
      <c r="OO241" s="20"/>
      <c r="OP241" s="20"/>
      <c r="OQ241" s="20"/>
      <c r="OR241" s="20"/>
      <c r="OS241" s="20"/>
      <c r="OT241" s="20"/>
      <c r="OU241" s="20"/>
      <c r="OV241" s="20"/>
      <c r="OW241" s="20"/>
      <c r="OX241" s="20"/>
      <c r="OY241" s="20"/>
      <c r="OZ241" s="20"/>
      <c r="PA241" s="20"/>
      <c r="PB241" s="20"/>
      <c r="PC241" s="20"/>
      <c r="PD241" s="20"/>
      <c r="PE241" s="20"/>
      <c r="PF241" s="20"/>
      <c r="PG241" s="20"/>
      <c r="PH241" s="20"/>
      <c r="PI241" s="20"/>
      <c r="PJ241" s="20"/>
      <c r="PK241" s="20"/>
      <c r="PL241" s="20"/>
      <c r="PM241" s="20"/>
      <c r="PN241" s="20"/>
      <c r="PO241" s="20"/>
      <c r="PP241" s="20"/>
      <c r="PQ241" s="20"/>
      <c r="PR241" s="20"/>
      <c r="PS241" s="20"/>
      <c r="PT241" s="20"/>
      <c r="PU241" s="20"/>
      <c r="PV241" s="20"/>
      <c r="PW241" s="20"/>
      <c r="PX241" s="20"/>
      <c r="PY241" s="20"/>
      <c r="PZ241" s="20"/>
      <c r="QA241" s="20"/>
      <c r="QB241" s="20"/>
      <c r="QC241" s="20"/>
      <c r="QD241" s="20"/>
      <c r="QE241" s="20"/>
      <c r="QF241" s="20"/>
      <c r="QG241" s="20"/>
      <c r="QH241" s="20"/>
      <c r="QI241" s="20"/>
      <c r="QJ241" s="20"/>
      <c r="QK241" s="20"/>
      <c r="QL241" s="20"/>
      <c r="QM241" s="20"/>
      <c r="QN241" s="20"/>
      <c r="QO241" s="20"/>
      <c r="QP241" s="20"/>
      <c r="QQ241" s="20"/>
      <c r="QR241" s="20"/>
      <c r="QS241" s="20"/>
      <c r="QT241" s="20"/>
      <c r="QU241" s="20"/>
      <c r="QV241" s="20"/>
      <c r="QW241" s="20"/>
      <c r="QX241" s="20"/>
      <c r="QY241" s="20"/>
      <c r="QZ241" s="20"/>
      <c r="RA241" s="20"/>
      <c r="RB241" s="20"/>
      <c r="RC241" s="20"/>
      <c r="RD241" s="20"/>
      <c r="RE241" s="20"/>
      <c r="RF241" s="20"/>
      <c r="RG241" s="20"/>
      <c r="RH241" s="20"/>
      <c r="RI241" s="20"/>
      <c r="RJ241" s="20"/>
      <c r="RK241" s="20"/>
      <c r="RL241" s="20"/>
      <c r="RM241" s="20"/>
      <c r="RN241" s="20"/>
      <c r="RO241" s="20"/>
      <c r="RP241" s="20"/>
      <c r="RQ241" s="20"/>
      <c r="RR241" s="20"/>
      <c r="RS241" s="20"/>
      <c r="RT241" s="20"/>
      <c r="RU241" s="20"/>
      <c r="RV241" s="20"/>
      <c r="RW241" s="20"/>
      <c r="RX241" s="20"/>
      <c r="RY241" s="20"/>
      <c r="RZ241" s="20"/>
      <c r="SA241" s="20"/>
      <c r="SB241" s="20"/>
      <c r="SC241" s="20"/>
      <c r="SD241" s="20"/>
      <c r="SE241" s="20"/>
      <c r="SF241" s="20"/>
      <c r="SG241" s="20"/>
      <c r="SH241" s="20"/>
      <c r="SI241" s="20"/>
      <c r="SJ241" s="20"/>
      <c r="SK241" s="20"/>
      <c r="SL241" s="20"/>
      <c r="SM241" s="20"/>
      <c r="SN241" s="20"/>
      <c r="SO241" s="20"/>
      <c r="SP241" s="20"/>
      <c r="SQ241" s="20"/>
      <c r="SR241" s="20"/>
      <c r="SS241" s="20"/>
      <c r="ST241" s="20"/>
      <c r="SU241" s="20"/>
      <c r="SV241" s="20"/>
      <c r="SW241" s="20"/>
      <c r="SX241" s="20"/>
      <c r="SY241" s="20"/>
      <c r="SZ241" s="20"/>
      <c r="TA241" s="20"/>
      <c r="TB241" s="20"/>
      <c r="TC241" s="20"/>
      <c r="TD241" s="20"/>
      <c r="TE241" s="20"/>
      <c r="TF241" s="20"/>
      <c r="TG241" s="20"/>
      <c r="TH241" s="20"/>
      <c r="TI241" s="20"/>
      <c r="TJ241" s="20"/>
      <c r="TK241" s="20"/>
      <c r="TL241" s="20"/>
      <c r="TM241" s="20"/>
      <c r="TN241" s="20"/>
      <c r="TO241" s="20"/>
      <c r="TP241" s="20"/>
      <c r="TQ241" s="20"/>
      <c r="TR241" s="20"/>
      <c r="TS241" s="20"/>
      <c r="TT241" s="20"/>
      <c r="TU241" s="20"/>
      <c r="TV241" s="20"/>
      <c r="TW241" s="20"/>
      <c r="TX241" s="20"/>
      <c r="TY241" s="20"/>
      <c r="TZ241" s="20"/>
      <c r="UA241" s="20"/>
      <c r="UB241" s="20"/>
      <c r="UC241" s="20"/>
      <c r="UD241" s="20"/>
      <c r="UE241" s="20"/>
      <c r="UF241" s="20"/>
      <c r="UG241" s="20"/>
      <c r="UH241" s="20"/>
      <c r="UI241" s="20"/>
      <c r="UJ241" s="20"/>
      <c r="UK241" s="20"/>
      <c r="UL241" s="20"/>
      <c r="UM241" s="20"/>
      <c r="UN241" s="20"/>
      <c r="UO241" s="20"/>
      <c r="UP241" s="20"/>
      <c r="UQ241" s="20"/>
      <c r="UR241" s="20"/>
      <c r="US241" s="20"/>
      <c r="UT241" s="20"/>
      <c r="UU241" s="20"/>
      <c r="UV241" s="20"/>
      <c r="UW241" s="20"/>
      <c r="UX241" s="20"/>
      <c r="UY241" s="20"/>
      <c r="UZ241" s="20"/>
      <c r="VA241" s="20"/>
      <c r="VB241" s="20"/>
      <c r="VC241" s="20"/>
      <c r="VD241" s="20"/>
      <c r="VE241" s="20"/>
      <c r="VF241" s="20"/>
      <c r="VG241" s="20"/>
      <c r="VH241" s="20"/>
      <c r="VI241" s="20"/>
      <c r="VJ241" s="20"/>
      <c r="VK241" s="20"/>
      <c r="VL241" s="20"/>
      <c r="VM241" s="20"/>
      <c r="VN241" s="20"/>
      <c r="VO241" s="20"/>
      <c r="VP241" s="20"/>
      <c r="VQ241" s="20"/>
      <c r="VR241" s="20"/>
      <c r="VS241" s="20"/>
      <c r="VT241" s="20"/>
      <c r="VU241" s="20"/>
      <c r="VV241" s="20"/>
      <c r="VW241" s="20"/>
      <c r="VX241" s="20"/>
      <c r="VY241" s="20"/>
      <c r="VZ241" s="20"/>
      <c r="WA241" s="20"/>
      <c r="WB241" s="20"/>
      <c r="WC241" s="20"/>
      <c r="WD241" s="20"/>
      <c r="WE241" s="20"/>
      <c r="WF241" s="20"/>
      <c r="WG241" s="20"/>
      <c r="WH241" s="20"/>
      <c r="WI241" s="20"/>
      <c r="WJ241" s="20"/>
      <c r="WK241" s="20"/>
      <c r="WL241" s="20"/>
      <c r="WM241" s="20"/>
      <c r="WN241" s="20"/>
      <c r="WO241" s="20"/>
      <c r="WP241" s="20"/>
      <c r="WQ241" s="20"/>
      <c r="WR241" s="20"/>
      <c r="WS241" s="20"/>
      <c r="WT241" s="20"/>
      <c r="WU241" s="20"/>
      <c r="WV241" s="20"/>
      <c r="WW241" s="20"/>
      <c r="WX241" s="20"/>
      <c r="WY241" s="20"/>
      <c r="WZ241" s="20"/>
      <c r="XA241" s="20"/>
      <c r="XB241" s="20"/>
      <c r="XC241" s="20"/>
      <c r="XD241" s="20"/>
      <c r="XE241" s="20"/>
      <c r="XF241" s="20"/>
      <c r="XG241" s="20"/>
      <c r="XH241" s="20"/>
      <c r="XI241" s="20"/>
      <c r="XJ241" s="20"/>
      <c r="XK241" s="20"/>
      <c r="XL241" s="20"/>
      <c r="XM241" s="20"/>
      <c r="XN241" s="20"/>
      <c r="XO241" s="20"/>
      <c r="XP241" s="20"/>
      <c r="XQ241" s="20"/>
      <c r="XR241" s="20"/>
      <c r="XS241" s="20"/>
      <c r="XT241" s="20"/>
      <c r="XU241" s="20"/>
      <c r="XV241" s="20"/>
      <c r="XW241" s="20"/>
      <c r="XX241" s="20"/>
      <c r="XY241" s="20"/>
      <c r="XZ241" s="20"/>
      <c r="YA241" s="20"/>
      <c r="YB241" s="20"/>
      <c r="YC241" s="20"/>
      <c r="YD241" s="20"/>
      <c r="YE241" s="20"/>
      <c r="YF241" s="20"/>
      <c r="YG241" s="20"/>
      <c r="YH241" s="20"/>
      <c r="YI241" s="20"/>
      <c r="YJ241" s="20"/>
      <c r="YK241" s="20"/>
      <c r="YL241" s="20"/>
      <c r="YM241" s="20"/>
      <c r="YN241" s="20"/>
      <c r="YO241" s="20"/>
      <c r="YP241" s="20"/>
      <c r="YQ241" s="20"/>
      <c r="YR241" s="20"/>
      <c r="YS241" s="20"/>
      <c r="YT241" s="20"/>
      <c r="YU241" s="20"/>
      <c r="YV241" s="20"/>
      <c r="YW241" s="20"/>
      <c r="YX241" s="20"/>
      <c r="YY241" s="20"/>
      <c r="YZ241" s="20"/>
      <c r="ZA241" s="20"/>
      <c r="ZB241" s="20"/>
      <c r="ZC241" s="20"/>
      <c r="ZD241" s="20"/>
      <c r="ZE241" s="20"/>
      <c r="ZF241" s="20"/>
      <c r="ZG241" s="20"/>
      <c r="ZH241" s="20"/>
      <c r="ZI241" s="20"/>
      <c r="ZJ241" s="20"/>
      <c r="ZK241" s="20"/>
      <c r="ZL241" s="20"/>
      <c r="ZM241" s="20"/>
      <c r="ZN241" s="20"/>
      <c r="ZO241" s="20"/>
      <c r="ZP241" s="20"/>
      <c r="ZQ241" s="20"/>
      <c r="ZR241" s="20"/>
      <c r="ZS241" s="20"/>
      <c r="ZT241" s="20"/>
      <c r="ZU241" s="20"/>
      <c r="ZV241" s="20"/>
      <c r="ZW241" s="20"/>
      <c r="ZX241" s="20"/>
      <c r="ZY241" s="20"/>
      <c r="ZZ241" s="20"/>
      <c r="AAA241" s="20"/>
      <c r="AAB241" s="20"/>
      <c r="AAC241" s="20"/>
      <c r="AAD241" s="20"/>
      <c r="AAE241" s="20"/>
      <c r="AAF241" s="20"/>
      <c r="AAG241" s="20"/>
      <c r="AAH241" s="20"/>
      <c r="AAI241" s="20"/>
      <c r="AAJ241" s="20"/>
      <c r="AAK241" s="20"/>
      <c r="AAL241" s="20"/>
      <c r="AAM241" s="20"/>
      <c r="AAN241" s="20"/>
      <c r="AAO241" s="20"/>
      <c r="AAP241" s="20"/>
      <c r="AAQ241" s="20"/>
      <c r="AAR241" s="20"/>
      <c r="AAS241" s="20"/>
      <c r="AAT241" s="20"/>
      <c r="AAU241" s="20"/>
      <c r="AAV241" s="20"/>
      <c r="AAW241" s="20"/>
      <c r="AAX241" s="20"/>
      <c r="AAY241" s="20"/>
      <c r="AAZ241" s="20"/>
      <c r="ABA241" s="20"/>
      <c r="ABB241" s="20"/>
    </row>
    <row r="242" spans="1:731" x14ac:dyDescent="0.2">
      <c r="A242" s="14" t="s">
        <v>21</v>
      </c>
      <c r="B242" s="30"/>
      <c r="C242" s="30">
        <f>C241</f>
        <v>14</v>
      </c>
      <c r="D242" s="30">
        <f t="shared" si="56"/>
        <v>0</v>
      </c>
      <c r="E242" s="30">
        <f t="shared" si="56"/>
        <v>14</v>
      </c>
      <c r="F242" s="30">
        <f t="shared" si="56"/>
        <v>0</v>
      </c>
      <c r="G242" s="30">
        <f t="shared" si="56"/>
        <v>0</v>
      </c>
      <c r="H242" s="30"/>
      <c r="I242" s="117"/>
      <c r="J242" s="117"/>
      <c r="K242" s="117"/>
      <c r="L242" s="117"/>
      <c r="M242" s="117"/>
      <c r="N242" s="117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  <c r="IW242" s="20"/>
      <c r="IX242" s="20"/>
      <c r="IY242" s="20"/>
      <c r="IZ242" s="20"/>
      <c r="JA242" s="20"/>
      <c r="JB242" s="20"/>
      <c r="JC242" s="20"/>
      <c r="JD242" s="20"/>
      <c r="JE242" s="20"/>
      <c r="JF242" s="20"/>
      <c r="JG242" s="20"/>
      <c r="JH242" s="20"/>
      <c r="JI242" s="20"/>
      <c r="JJ242" s="20"/>
      <c r="JK242" s="20"/>
      <c r="JL242" s="20"/>
      <c r="JM242" s="20"/>
      <c r="JN242" s="20"/>
      <c r="JO242" s="20"/>
      <c r="JP242" s="20"/>
      <c r="JQ242" s="20"/>
      <c r="JR242" s="20"/>
      <c r="JS242" s="20"/>
      <c r="JT242" s="20"/>
      <c r="JU242" s="20"/>
      <c r="JV242" s="20"/>
      <c r="JW242" s="20"/>
      <c r="JX242" s="20"/>
      <c r="JY242" s="20"/>
      <c r="JZ242" s="20"/>
      <c r="KA242" s="20"/>
      <c r="KB242" s="20"/>
      <c r="KC242" s="20"/>
      <c r="KD242" s="20"/>
      <c r="KE242" s="20"/>
      <c r="KF242" s="20"/>
      <c r="KG242" s="20"/>
      <c r="KH242" s="20"/>
      <c r="KI242" s="20"/>
      <c r="KJ242" s="20"/>
      <c r="KK242" s="20"/>
      <c r="KL242" s="20"/>
      <c r="KM242" s="20"/>
      <c r="KN242" s="20"/>
      <c r="KO242" s="20"/>
      <c r="KP242" s="20"/>
      <c r="KQ242" s="20"/>
      <c r="KR242" s="20"/>
      <c r="KS242" s="20"/>
      <c r="KT242" s="20"/>
      <c r="KU242" s="20"/>
      <c r="KV242" s="20"/>
      <c r="KW242" s="20"/>
      <c r="KX242" s="20"/>
      <c r="KY242" s="20"/>
      <c r="KZ242" s="20"/>
      <c r="LA242" s="20"/>
      <c r="LB242" s="20"/>
      <c r="LC242" s="20"/>
      <c r="LD242" s="20"/>
      <c r="LE242" s="20"/>
      <c r="LF242" s="20"/>
      <c r="LG242" s="20"/>
      <c r="LH242" s="20"/>
      <c r="LI242" s="20"/>
      <c r="LJ242" s="20"/>
      <c r="LK242" s="20"/>
      <c r="LL242" s="20"/>
      <c r="LM242" s="20"/>
      <c r="LN242" s="20"/>
      <c r="LO242" s="20"/>
      <c r="LP242" s="20"/>
      <c r="LQ242" s="20"/>
      <c r="LR242" s="20"/>
      <c r="LS242" s="20"/>
      <c r="LT242" s="20"/>
      <c r="LU242" s="20"/>
      <c r="LV242" s="20"/>
      <c r="LW242" s="20"/>
      <c r="LX242" s="20"/>
      <c r="LY242" s="20"/>
      <c r="LZ242" s="20"/>
      <c r="MA242" s="20"/>
      <c r="MB242" s="20"/>
      <c r="MC242" s="20"/>
      <c r="MD242" s="20"/>
      <c r="ME242" s="20"/>
      <c r="MF242" s="20"/>
      <c r="MG242" s="20"/>
      <c r="MH242" s="20"/>
      <c r="MI242" s="20"/>
      <c r="MJ242" s="20"/>
      <c r="MK242" s="20"/>
      <c r="ML242" s="20"/>
      <c r="MM242" s="20"/>
      <c r="MN242" s="20"/>
      <c r="MO242" s="20"/>
      <c r="MP242" s="20"/>
      <c r="MQ242" s="20"/>
      <c r="MR242" s="20"/>
      <c r="MS242" s="20"/>
      <c r="MT242" s="20"/>
      <c r="MU242" s="20"/>
      <c r="MV242" s="20"/>
      <c r="MW242" s="20"/>
      <c r="MX242" s="20"/>
      <c r="MY242" s="20"/>
      <c r="MZ242" s="20"/>
      <c r="NA242" s="20"/>
      <c r="NB242" s="20"/>
      <c r="NC242" s="20"/>
      <c r="ND242" s="20"/>
      <c r="NE242" s="20"/>
      <c r="NF242" s="20"/>
      <c r="NG242" s="20"/>
      <c r="NH242" s="20"/>
      <c r="NI242" s="20"/>
      <c r="NJ242" s="20"/>
      <c r="NK242" s="20"/>
      <c r="NL242" s="20"/>
      <c r="NM242" s="20"/>
      <c r="NN242" s="20"/>
      <c r="NO242" s="20"/>
      <c r="NP242" s="20"/>
      <c r="NQ242" s="20"/>
      <c r="NR242" s="20"/>
      <c r="NS242" s="20"/>
      <c r="NT242" s="20"/>
      <c r="NU242" s="20"/>
      <c r="NV242" s="20"/>
      <c r="NW242" s="20"/>
      <c r="NX242" s="20"/>
      <c r="NY242" s="20"/>
      <c r="NZ242" s="20"/>
      <c r="OA242" s="20"/>
      <c r="OB242" s="20"/>
      <c r="OC242" s="20"/>
      <c r="OD242" s="20"/>
      <c r="OE242" s="20"/>
      <c r="OF242" s="20"/>
      <c r="OG242" s="20"/>
      <c r="OH242" s="20"/>
      <c r="OI242" s="20"/>
      <c r="OJ242" s="20"/>
      <c r="OK242" s="20"/>
      <c r="OL242" s="20"/>
      <c r="OM242" s="20"/>
      <c r="ON242" s="20"/>
      <c r="OO242" s="20"/>
      <c r="OP242" s="20"/>
      <c r="OQ242" s="20"/>
      <c r="OR242" s="20"/>
      <c r="OS242" s="20"/>
      <c r="OT242" s="20"/>
      <c r="OU242" s="20"/>
      <c r="OV242" s="20"/>
      <c r="OW242" s="20"/>
      <c r="OX242" s="20"/>
      <c r="OY242" s="20"/>
      <c r="OZ242" s="20"/>
      <c r="PA242" s="20"/>
      <c r="PB242" s="20"/>
      <c r="PC242" s="20"/>
      <c r="PD242" s="20"/>
      <c r="PE242" s="20"/>
      <c r="PF242" s="20"/>
      <c r="PG242" s="20"/>
      <c r="PH242" s="20"/>
      <c r="PI242" s="20"/>
      <c r="PJ242" s="20"/>
      <c r="PK242" s="20"/>
      <c r="PL242" s="20"/>
      <c r="PM242" s="20"/>
      <c r="PN242" s="20"/>
      <c r="PO242" s="20"/>
      <c r="PP242" s="20"/>
      <c r="PQ242" s="20"/>
      <c r="PR242" s="20"/>
      <c r="PS242" s="20"/>
      <c r="PT242" s="20"/>
      <c r="PU242" s="20"/>
      <c r="PV242" s="20"/>
      <c r="PW242" s="20"/>
      <c r="PX242" s="20"/>
      <c r="PY242" s="20"/>
      <c r="PZ242" s="20"/>
      <c r="QA242" s="20"/>
      <c r="QB242" s="20"/>
      <c r="QC242" s="20"/>
      <c r="QD242" s="20"/>
      <c r="QE242" s="20"/>
      <c r="QF242" s="20"/>
      <c r="QG242" s="20"/>
      <c r="QH242" s="20"/>
      <c r="QI242" s="20"/>
      <c r="QJ242" s="20"/>
      <c r="QK242" s="20"/>
      <c r="QL242" s="20"/>
      <c r="QM242" s="20"/>
      <c r="QN242" s="20"/>
      <c r="QO242" s="20"/>
      <c r="QP242" s="20"/>
      <c r="QQ242" s="20"/>
      <c r="QR242" s="20"/>
      <c r="QS242" s="20"/>
      <c r="QT242" s="20"/>
      <c r="QU242" s="20"/>
      <c r="QV242" s="20"/>
      <c r="QW242" s="20"/>
      <c r="QX242" s="20"/>
      <c r="QY242" s="20"/>
      <c r="QZ242" s="20"/>
      <c r="RA242" s="20"/>
      <c r="RB242" s="20"/>
      <c r="RC242" s="20"/>
      <c r="RD242" s="20"/>
      <c r="RE242" s="20"/>
      <c r="RF242" s="20"/>
      <c r="RG242" s="20"/>
      <c r="RH242" s="20"/>
      <c r="RI242" s="20"/>
      <c r="RJ242" s="20"/>
      <c r="RK242" s="20"/>
      <c r="RL242" s="20"/>
      <c r="RM242" s="20"/>
      <c r="RN242" s="20"/>
      <c r="RO242" s="20"/>
      <c r="RP242" s="20"/>
      <c r="RQ242" s="20"/>
      <c r="RR242" s="20"/>
      <c r="RS242" s="20"/>
      <c r="RT242" s="20"/>
      <c r="RU242" s="20"/>
      <c r="RV242" s="20"/>
      <c r="RW242" s="20"/>
      <c r="RX242" s="20"/>
      <c r="RY242" s="20"/>
      <c r="RZ242" s="20"/>
      <c r="SA242" s="20"/>
      <c r="SB242" s="20"/>
      <c r="SC242" s="20"/>
      <c r="SD242" s="20"/>
      <c r="SE242" s="20"/>
      <c r="SF242" s="20"/>
      <c r="SG242" s="20"/>
      <c r="SH242" s="20"/>
      <c r="SI242" s="20"/>
      <c r="SJ242" s="20"/>
      <c r="SK242" s="20"/>
      <c r="SL242" s="20"/>
      <c r="SM242" s="20"/>
      <c r="SN242" s="20"/>
      <c r="SO242" s="20"/>
      <c r="SP242" s="20"/>
      <c r="SQ242" s="20"/>
      <c r="SR242" s="20"/>
      <c r="SS242" s="20"/>
      <c r="ST242" s="20"/>
      <c r="SU242" s="20"/>
      <c r="SV242" s="20"/>
      <c r="SW242" s="20"/>
      <c r="SX242" s="20"/>
      <c r="SY242" s="20"/>
      <c r="SZ242" s="20"/>
      <c r="TA242" s="20"/>
      <c r="TB242" s="20"/>
      <c r="TC242" s="20"/>
      <c r="TD242" s="20"/>
      <c r="TE242" s="20"/>
      <c r="TF242" s="20"/>
      <c r="TG242" s="20"/>
      <c r="TH242" s="20"/>
      <c r="TI242" s="20"/>
      <c r="TJ242" s="20"/>
      <c r="TK242" s="20"/>
      <c r="TL242" s="20"/>
      <c r="TM242" s="20"/>
      <c r="TN242" s="20"/>
      <c r="TO242" s="20"/>
      <c r="TP242" s="20"/>
      <c r="TQ242" s="20"/>
      <c r="TR242" s="20"/>
      <c r="TS242" s="20"/>
      <c r="TT242" s="20"/>
      <c r="TU242" s="20"/>
      <c r="TV242" s="20"/>
      <c r="TW242" s="20"/>
      <c r="TX242" s="20"/>
      <c r="TY242" s="20"/>
      <c r="TZ242" s="20"/>
      <c r="UA242" s="20"/>
      <c r="UB242" s="20"/>
      <c r="UC242" s="20"/>
      <c r="UD242" s="20"/>
      <c r="UE242" s="20"/>
      <c r="UF242" s="20"/>
      <c r="UG242" s="20"/>
      <c r="UH242" s="20"/>
      <c r="UI242" s="20"/>
      <c r="UJ242" s="20"/>
      <c r="UK242" s="20"/>
      <c r="UL242" s="20"/>
      <c r="UM242" s="20"/>
      <c r="UN242" s="20"/>
      <c r="UO242" s="20"/>
      <c r="UP242" s="20"/>
      <c r="UQ242" s="20"/>
      <c r="UR242" s="20"/>
      <c r="US242" s="20"/>
      <c r="UT242" s="20"/>
      <c r="UU242" s="20"/>
      <c r="UV242" s="20"/>
      <c r="UW242" s="20"/>
      <c r="UX242" s="20"/>
      <c r="UY242" s="20"/>
      <c r="UZ242" s="20"/>
      <c r="VA242" s="20"/>
      <c r="VB242" s="20"/>
      <c r="VC242" s="20"/>
      <c r="VD242" s="20"/>
      <c r="VE242" s="20"/>
      <c r="VF242" s="20"/>
      <c r="VG242" s="20"/>
      <c r="VH242" s="20"/>
      <c r="VI242" s="20"/>
      <c r="VJ242" s="20"/>
      <c r="VK242" s="20"/>
      <c r="VL242" s="20"/>
      <c r="VM242" s="20"/>
      <c r="VN242" s="20"/>
      <c r="VO242" s="20"/>
      <c r="VP242" s="20"/>
      <c r="VQ242" s="20"/>
      <c r="VR242" s="20"/>
      <c r="VS242" s="20"/>
      <c r="VT242" s="20"/>
      <c r="VU242" s="20"/>
      <c r="VV242" s="20"/>
      <c r="VW242" s="20"/>
      <c r="VX242" s="20"/>
      <c r="VY242" s="20"/>
      <c r="VZ242" s="20"/>
      <c r="WA242" s="20"/>
      <c r="WB242" s="20"/>
      <c r="WC242" s="20"/>
      <c r="WD242" s="20"/>
      <c r="WE242" s="20"/>
      <c r="WF242" s="20"/>
      <c r="WG242" s="20"/>
      <c r="WH242" s="20"/>
      <c r="WI242" s="20"/>
      <c r="WJ242" s="20"/>
      <c r="WK242" s="20"/>
      <c r="WL242" s="20"/>
      <c r="WM242" s="20"/>
      <c r="WN242" s="20"/>
      <c r="WO242" s="20"/>
      <c r="WP242" s="20"/>
      <c r="WQ242" s="20"/>
      <c r="WR242" s="20"/>
      <c r="WS242" s="20"/>
      <c r="WT242" s="20"/>
      <c r="WU242" s="20"/>
      <c r="WV242" s="20"/>
      <c r="WW242" s="20"/>
      <c r="WX242" s="20"/>
      <c r="WY242" s="20"/>
      <c r="WZ242" s="20"/>
      <c r="XA242" s="20"/>
      <c r="XB242" s="20"/>
      <c r="XC242" s="20"/>
      <c r="XD242" s="20"/>
      <c r="XE242" s="20"/>
      <c r="XF242" s="20"/>
      <c r="XG242" s="20"/>
      <c r="XH242" s="20"/>
      <c r="XI242" s="20"/>
      <c r="XJ242" s="20"/>
      <c r="XK242" s="20"/>
      <c r="XL242" s="20"/>
      <c r="XM242" s="20"/>
      <c r="XN242" s="20"/>
      <c r="XO242" s="20"/>
      <c r="XP242" s="20"/>
      <c r="XQ242" s="20"/>
      <c r="XR242" s="20"/>
      <c r="XS242" s="20"/>
      <c r="XT242" s="20"/>
      <c r="XU242" s="20"/>
      <c r="XV242" s="20"/>
      <c r="XW242" s="20"/>
      <c r="XX242" s="20"/>
      <c r="XY242" s="20"/>
      <c r="XZ242" s="20"/>
      <c r="YA242" s="20"/>
      <c r="YB242" s="20"/>
      <c r="YC242" s="20"/>
      <c r="YD242" s="20"/>
      <c r="YE242" s="20"/>
      <c r="YF242" s="20"/>
      <c r="YG242" s="20"/>
      <c r="YH242" s="20"/>
      <c r="YI242" s="20"/>
      <c r="YJ242" s="20"/>
      <c r="YK242" s="20"/>
      <c r="YL242" s="20"/>
      <c r="YM242" s="20"/>
      <c r="YN242" s="20"/>
      <c r="YO242" s="20"/>
      <c r="YP242" s="20"/>
      <c r="YQ242" s="20"/>
      <c r="YR242" s="20"/>
      <c r="YS242" s="20"/>
      <c r="YT242" s="20"/>
      <c r="YU242" s="20"/>
      <c r="YV242" s="20"/>
      <c r="YW242" s="20"/>
      <c r="YX242" s="20"/>
      <c r="YY242" s="20"/>
      <c r="YZ242" s="20"/>
      <c r="ZA242" s="20"/>
      <c r="ZB242" s="20"/>
      <c r="ZC242" s="20"/>
      <c r="ZD242" s="20"/>
      <c r="ZE242" s="20"/>
      <c r="ZF242" s="20"/>
      <c r="ZG242" s="20"/>
      <c r="ZH242" s="20"/>
      <c r="ZI242" s="20"/>
      <c r="ZJ242" s="20"/>
      <c r="ZK242" s="20"/>
      <c r="ZL242" s="20"/>
      <c r="ZM242" s="20"/>
      <c r="ZN242" s="20"/>
      <c r="ZO242" s="20"/>
      <c r="ZP242" s="20"/>
      <c r="ZQ242" s="20"/>
      <c r="ZR242" s="20"/>
      <c r="ZS242" s="20"/>
      <c r="ZT242" s="20"/>
      <c r="ZU242" s="20"/>
      <c r="ZV242" s="20"/>
      <c r="ZW242" s="20"/>
      <c r="ZX242" s="20"/>
      <c r="ZY242" s="20"/>
      <c r="ZZ242" s="20"/>
      <c r="AAA242" s="20"/>
      <c r="AAB242" s="20"/>
      <c r="AAC242" s="20"/>
      <c r="AAD242" s="20"/>
      <c r="AAE242" s="20"/>
      <c r="AAF242" s="20"/>
      <c r="AAG242" s="20"/>
      <c r="AAH242" s="20"/>
      <c r="AAI242" s="20"/>
      <c r="AAJ242" s="20"/>
      <c r="AAK242" s="20"/>
      <c r="AAL242" s="20"/>
      <c r="AAM242" s="20"/>
      <c r="AAN242" s="20"/>
      <c r="AAO242" s="20"/>
      <c r="AAP242" s="20"/>
      <c r="AAQ242" s="20"/>
      <c r="AAR242" s="20"/>
      <c r="AAS242" s="20"/>
      <c r="AAT242" s="20"/>
      <c r="AAU242" s="20"/>
      <c r="AAV242" s="20"/>
      <c r="AAW242" s="20"/>
      <c r="AAX242" s="20"/>
      <c r="AAY242" s="20"/>
      <c r="AAZ242" s="20"/>
      <c r="ABA242" s="20"/>
      <c r="ABB242" s="20"/>
    </row>
    <row r="243" spans="1:731" s="3" customFormat="1" ht="39" customHeight="1" x14ac:dyDescent="0.2">
      <c r="A243" s="173" t="s">
        <v>142</v>
      </c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  <c r="IW243" s="20"/>
      <c r="IX243" s="20"/>
      <c r="IY243" s="20"/>
      <c r="IZ243" s="20"/>
      <c r="JA243" s="20"/>
      <c r="JB243" s="20"/>
      <c r="JC243" s="20"/>
      <c r="JD243" s="20"/>
      <c r="JE243" s="20"/>
      <c r="JF243" s="20"/>
      <c r="JG243" s="20"/>
      <c r="JH243" s="20"/>
      <c r="JI243" s="20"/>
      <c r="JJ243" s="20"/>
      <c r="JK243" s="20"/>
      <c r="JL243" s="20"/>
      <c r="JM243" s="20"/>
      <c r="JN243" s="20"/>
      <c r="JO243" s="20"/>
      <c r="JP243" s="20"/>
      <c r="JQ243" s="20"/>
      <c r="JR243" s="20"/>
      <c r="JS243" s="20"/>
      <c r="JT243" s="20"/>
      <c r="JU243" s="20"/>
      <c r="JV243" s="20"/>
      <c r="JW243" s="20"/>
      <c r="JX243" s="20"/>
      <c r="JY243" s="20"/>
      <c r="JZ243" s="20"/>
      <c r="KA243" s="20"/>
      <c r="KB243" s="20"/>
      <c r="KC243" s="20"/>
      <c r="KD243" s="20"/>
      <c r="KE243" s="20"/>
      <c r="KF243" s="20"/>
      <c r="KG243" s="20"/>
      <c r="KH243" s="20"/>
      <c r="KI243" s="20"/>
      <c r="KJ243" s="20"/>
      <c r="KK243" s="20"/>
      <c r="KL243" s="20"/>
      <c r="KM243" s="20"/>
      <c r="KN243" s="20"/>
      <c r="KO243" s="20"/>
      <c r="KP243" s="20"/>
      <c r="KQ243" s="20"/>
      <c r="KR243" s="20"/>
      <c r="KS243" s="20"/>
      <c r="KT243" s="20"/>
      <c r="KU243" s="20"/>
      <c r="KV243" s="20"/>
      <c r="KW243" s="20"/>
      <c r="KX243" s="20"/>
      <c r="KY243" s="20"/>
      <c r="KZ243" s="20"/>
      <c r="LA243" s="20"/>
      <c r="LB243" s="20"/>
      <c r="LC243" s="20"/>
      <c r="LD243" s="20"/>
      <c r="LE243" s="20"/>
      <c r="LF243" s="20"/>
      <c r="LG243" s="20"/>
      <c r="LH243" s="20"/>
      <c r="LI243" s="20"/>
      <c r="LJ243" s="20"/>
      <c r="LK243" s="20"/>
      <c r="LL243" s="20"/>
      <c r="LM243" s="20"/>
      <c r="LN243" s="20"/>
      <c r="LO243" s="20"/>
      <c r="LP243" s="20"/>
      <c r="LQ243" s="20"/>
      <c r="LR243" s="20"/>
      <c r="LS243" s="20"/>
      <c r="LT243" s="20"/>
      <c r="LU243" s="20"/>
      <c r="LV243" s="20"/>
      <c r="LW243" s="20"/>
      <c r="LX243" s="20"/>
      <c r="LY243" s="20"/>
      <c r="LZ243" s="20"/>
      <c r="MA243" s="20"/>
      <c r="MB243" s="20"/>
      <c r="MC243" s="20"/>
      <c r="MD243" s="20"/>
      <c r="ME243" s="20"/>
      <c r="MF243" s="20"/>
      <c r="MG243" s="20"/>
      <c r="MH243" s="20"/>
      <c r="MI243" s="20"/>
      <c r="MJ243" s="20"/>
      <c r="MK243" s="20"/>
      <c r="ML243" s="20"/>
      <c r="MM243" s="20"/>
      <c r="MN243" s="20"/>
      <c r="MO243" s="20"/>
      <c r="MP243" s="20"/>
      <c r="MQ243" s="20"/>
      <c r="MR243" s="20"/>
      <c r="MS243" s="20"/>
      <c r="MT243" s="20"/>
      <c r="MU243" s="20"/>
      <c r="MV243" s="20"/>
      <c r="MW243" s="20"/>
      <c r="MX243" s="20"/>
      <c r="MY243" s="20"/>
      <c r="MZ243" s="20"/>
      <c r="NA243" s="20"/>
      <c r="NB243" s="20"/>
      <c r="NC243" s="20"/>
      <c r="ND243" s="20"/>
      <c r="NE243" s="20"/>
      <c r="NF243" s="20"/>
      <c r="NG243" s="20"/>
      <c r="NH243" s="20"/>
      <c r="NI243" s="20"/>
      <c r="NJ243" s="20"/>
      <c r="NK243" s="20"/>
      <c r="NL243" s="20"/>
      <c r="NM243" s="20"/>
      <c r="NN243" s="20"/>
      <c r="NO243" s="20"/>
      <c r="NP243" s="20"/>
      <c r="NQ243" s="20"/>
      <c r="NR243" s="20"/>
      <c r="NS243" s="20"/>
      <c r="NT243" s="20"/>
      <c r="NU243" s="20"/>
      <c r="NV243" s="20"/>
      <c r="NW243" s="20"/>
      <c r="NX243" s="20"/>
      <c r="NY243" s="20"/>
      <c r="NZ243" s="20"/>
      <c r="OA243" s="20"/>
      <c r="OB243" s="20"/>
      <c r="OC243" s="20"/>
      <c r="OD243" s="20"/>
      <c r="OE243" s="20"/>
      <c r="OF243" s="20"/>
      <c r="OG243" s="20"/>
      <c r="OH243" s="20"/>
      <c r="OI243" s="20"/>
      <c r="OJ243" s="20"/>
      <c r="OK243" s="20"/>
      <c r="OL243" s="20"/>
      <c r="OM243" s="20"/>
      <c r="ON243" s="20"/>
      <c r="OO243" s="20"/>
      <c r="OP243" s="20"/>
      <c r="OQ243" s="20"/>
      <c r="OR243" s="20"/>
      <c r="OS243" s="20"/>
      <c r="OT243" s="20"/>
      <c r="OU243" s="20"/>
      <c r="OV243" s="20"/>
      <c r="OW243" s="20"/>
      <c r="OX243" s="20"/>
      <c r="OY243" s="20"/>
      <c r="OZ243" s="20"/>
      <c r="PA243" s="20"/>
      <c r="PB243" s="20"/>
      <c r="PC243" s="20"/>
      <c r="PD243" s="20"/>
      <c r="PE243" s="20"/>
      <c r="PF243" s="20"/>
      <c r="PG243" s="20"/>
      <c r="PH243" s="20"/>
      <c r="PI243" s="20"/>
      <c r="PJ243" s="20"/>
      <c r="PK243" s="20"/>
      <c r="PL243" s="20"/>
      <c r="PM243" s="20"/>
      <c r="PN243" s="20"/>
      <c r="PO243" s="20"/>
      <c r="PP243" s="20"/>
      <c r="PQ243" s="20"/>
      <c r="PR243" s="20"/>
      <c r="PS243" s="20"/>
      <c r="PT243" s="20"/>
      <c r="PU243" s="20"/>
      <c r="PV243" s="20"/>
      <c r="PW243" s="20"/>
      <c r="PX243" s="20"/>
      <c r="PY243" s="20"/>
      <c r="PZ243" s="20"/>
      <c r="QA243" s="20"/>
      <c r="QB243" s="20"/>
      <c r="QC243" s="20"/>
      <c r="QD243" s="20"/>
      <c r="QE243" s="20"/>
      <c r="QF243" s="20"/>
      <c r="QG243" s="20"/>
      <c r="QH243" s="20"/>
      <c r="QI243" s="20"/>
      <c r="QJ243" s="20"/>
      <c r="QK243" s="20"/>
      <c r="QL243" s="20"/>
      <c r="QM243" s="20"/>
      <c r="QN243" s="20"/>
      <c r="QO243" s="20"/>
      <c r="QP243" s="20"/>
      <c r="QQ243" s="20"/>
      <c r="QR243" s="20"/>
      <c r="QS243" s="20"/>
      <c r="QT243" s="20"/>
      <c r="QU243" s="20"/>
      <c r="QV243" s="20"/>
      <c r="QW243" s="20"/>
      <c r="QX243" s="20"/>
      <c r="QY243" s="20"/>
      <c r="QZ243" s="20"/>
      <c r="RA243" s="20"/>
      <c r="RB243" s="20"/>
      <c r="RC243" s="20"/>
      <c r="RD243" s="20"/>
      <c r="RE243" s="20"/>
      <c r="RF243" s="20"/>
      <c r="RG243" s="20"/>
      <c r="RH243" s="20"/>
      <c r="RI243" s="20"/>
      <c r="RJ243" s="20"/>
      <c r="RK243" s="20"/>
      <c r="RL243" s="20"/>
      <c r="RM243" s="20"/>
      <c r="RN243" s="20"/>
      <c r="RO243" s="20"/>
      <c r="RP243" s="20"/>
      <c r="RQ243" s="20"/>
      <c r="RR243" s="20"/>
      <c r="RS243" s="20"/>
      <c r="RT243" s="20"/>
      <c r="RU243" s="20"/>
      <c r="RV243" s="20"/>
      <c r="RW243" s="20"/>
      <c r="RX243" s="20"/>
      <c r="RY243" s="20"/>
      <c r="RZ243" s="20"/>
      <c r="SA243" s="20"/>
      <c r="SB243" s="20"/>
      <c r="SC243" s="20"/>
      <c r="SD243" s="20"/>
      <c r="SE243" s="20"/>
      <c r="SF243" s="20"/>
      <c r="SG243" s="20"/>
      <c r="SH243" s="20"/>
      <c r="SI243" s="20"/>
      <c r="SJ243" s="20"/>
      <c r="SK243" s="20"/>
      <c r="SL243" s="20"/>
      <c r="SM243" s="20"/>
      <c r="SN243" s="20"/>
      <c r="SO243" s="20"/>
      <c r="SP243" s="20"/>
      <c r="SQ243" s="20"/>
      <c r="SR243" s="20"/>
      <c r="SS243" s="20"/>
      <c r="ST243" s="20"/>
      <c r="SU243" s="20"/>
      <c r="SV243" s="20"/>
      <c r="SW243" s="20"/>
      <c r="SX243" s="20"/>
      <c r="SY243" s="20"/>
      <c r="SZ243" s="20"/>
      <c r="TA243" s="20"/>
      <c r="TB243" s="20"/>
      <c r="TC243" s="20"/>
      <c r="TD243" s="20"/>
      <c r="TE243" s="20"/>
      <c r="TF243" s="20"/>
      <c r="TG243" s="20"/>
      <c r="TH243" s="20"/>
      <c r="TI243" s="20"/>
      <c r="TJ243" s="20"/>
      <c r="TK243" s="20"/>
      <c r="TL243" s="20"/>
      <c r="TM243" s="20"/>
      <c r="TN243" s="20"/>
      <c r="TO243" s="20"/>
      <c r="TP243" s="20"/>
      <c r="TQ243" s="20"/>
      <c r="TR243" s="20"/>
      <c r="TS243" s="20"/>
      <c r="TT243" s="20"/>
      <c r="TU243" s="20"/>
      <c r="TV243" s="20"/>
      <c r="TW243" s="20"/>
      <c r="TX243" s="20"/>
      <c r="TY243" s="20"/>
      <c r="TZ243" s="20"/>
      <c r="UA243" s="20"/>
      <c r="UB243" s="20"/>
      <c r="UC243" s="20"/>
      <c r="UD243" s="20"/>
      <c r="UE243" s="20"/>
      <c r="UF243" s="20"/>
      <c r="UG243" s="20"/>
      <c r="UH243" s="20"/>
      <c r="UI243" s="20"/>
      <c r="UJ243" s="20"/>
      <c r="UK243" s="20"/>
      <c r="UL243" s="20"/>
      <c r="UM243" s="20"/>
      <c r="UN243" s="20"/>
      <c r="UO243" s="20"/>
      <c r="UP243" s="20"/>
      <c r="UQ243" s="20"/>
      <c r="UR243" s="20"/>
      <c r="US243" s="20"/>
      <c r="UT243" s="20"/>
      <c r="UU243" s="20"/>
      <c r="UV243" s="20"/>
      <c r="UW243" s="20"/>
      <c r="UX243" s="20"/>
      <c r="UY243" s="20"/>
      <c r="UZ243" s="20"/>
      <c r="VA243" s="20"/>
      <c r="VB243" s="20"/>
      <c r="VC243" s="20"/>
      <c r="VD243" s="20"/>
      <c r="VE243" s="20"/>
      <c r="VF243" s="20"/>
      <c r="VG243" s="20"/>
      <c r="VH243" s="20"/>
      <c r="VI243" s="20"/>
      <c r="VJ243" s="20"/>
      <c r="VK243" s="20"/>
      <c r="VL243" s="20"/>
      <c r="VM243" s="20"/>
      <c r="VN243" s="20"/>
      <c r="VO243" s="20"/>
      <c r="VP243" s="20"/>
      <c r="VQ243" s="20"/>
      <c r="VR243" s="20"/>
      <c r="VS243" s="20"/>
      <c r="VT243" s="20"/>
      <c r="VU243" s="20"/>
      <c r="VV243" s="20"/>
      <c r="VW243" s="20"/>
      <c r="VX243" s="20"/>
      <c r="VY243" s="20"/>
      <c r="VZ243" s="20"/>
      <c r="WA243" s="20"/>
      <c r="WB243" s="20"/>
      <c r="WC243" s="20"/>
      <c r="WD243" s="20"/>
      <c r="WE243" s="20"/>
      <c r="WF243" s="20"/>
      <c r="WG243" s="20"/>
      <c r="WH243" s="20"/>
      <c r="WI243" s="20"/>
      <c r="WJ243" s="20"/>
      <c r="WK243" s="20"/>
      <c r="WL243" s="20"/>
      <c r="WM243" s="20"/>
      <c r="WN243" s="20"/>
      <c r="WO243" s="20"/>
      <c r="WP243" s="20"/>
      <c r="WQ243" s="20"/>
      <c r="WR243" s="20"/>
      <c r="WS243" s="20"/>
      <c r="WT243" s="20"/>
      <c r="WU243" s="20"/>
      <c r="WV243" s="20"/>
      <c r="WW243" s="20"/>
      <c r="WX243" s="20"/>
      <c r="WY243" s="20"/>
      <c r="WZ243" s="20"/>
      <c r="XA243" s="20"/>
      <c r="XB243" s="20"/>
      <c r="XC243" s="20"/>
      <c r="XD243" s="20"/>
      <c r="XE243" s="20"/>
      <c r="XF243" s="20"/>
      <c r="XG243" s="20"/>
      <c r="XH243" s="20"/>
      <c r="XI243" s="20"/>
      <c r="XJ243" s="20"/>
      <c r="XK243" s="20"/>
      <c r="XL243" s="20"/>
      <c r="XM243" s="20"/>
      <c r="XN243" s="20"/>
      <c r="XO243" s="20"/>
      <c r="XP243" s="20"/>
      <c r="XQ243" s="20"/>
      <c r="XR243" s="20"/>
      <c r="XS243" s="20"/>
      <c r="XT243" s="20"/>
      <c r="XU243" s="20"/>
      <c r="XV243" s="20"/>
      <c r="XW243" s="20"/>
      <c r="XX243" s="20"/>
      <c r="XY243" s="20"/>
      <c r="XZ243" s="20"/>
      <c r="YA243" s="20"/>
      <c r="YB243" s="20"/>
      <c r="YC243" s="20"/>
      <c r="YD243" s="20"/>
      <c r="YE243" s="20"/>
      <c r="YF243" s="20"/>
      <c r="YG243" s="20"/>
      <c r="YH243" s="20"/>
      <c r="YI243" s="20"/>
      <c r="YJ243" s="20"/>
      <c r="YK243" s="20"/>
      <c r="YL243" s="20"/>
      <c r="YM243" s="20"/>
      <c r="YN243" s="20"/>
      <c r="YO243" s="20"/>
      <c r="YP243" s="20"/>
      <c r="YQ243" s="20"/>
      <c r="YR243" s="20"/>
      <c r="YS243" s="20"/>
      <c r="YT243" s="20"/>
      <c r="YU243" s="20"/>
      <c r="YV243" s="20"/>
      <c r="YW243" s="20"/>
      <c r="YX243" s="20"/>
      <c r="YY243" s="20"/>
      <c r="YZ243" s="20"/>
      <c r="ZA243" s="20"/>
      <c r="ZB243" s="20"/>
      <c r="ZC243" s="20"/>
      <c r="ZD243" s="20"/>
      <c r="ZE243" s="20"/>
      <c r="ZF243" s="20"/>
      <c r="ZG243" s="20"/>
      <c r="ZH243" s="20"/>
      <c r="ZI243" s="20"/>
      <c r="ZJ243" s="20"/>
      <c r="ZK243" s="20"/>
      <c r="ZL243" s="20"/>
      <c r="ZM243" s="20"/>
      <c r="ZN243" s="20"/>
      <c r="ZO243" s="20"/>
      <c r="ZP243" s="20"/>
      <c r="ZQ243" s="20"/>
      <c r="ZR243" s="20"/>
      <c r="ZS243" s="20"/>
      <c r="ZT243" s="20"/>
      <c r="ZU243" s="20"/>
      <c r="ZV243" s="20"/>
      <c r="ZW243" s="20"/>
      <c r="ZX243" s="20"/>
      <c r="ZY243" s="20"/>
      <c r="ZZ243" s="20"/>
      <c r="AAA243" s="20"/>
      <c r="AAB243" s="20"/>
      <c r="AAC243" s="20"/>
      <c r="AAD243" s="20"/>
      <c r="AAE243" s="20"/>
      <c r="AAF243" s="20"/>
      <c r="AAG243" s="20"/>
      <c r="AAH243" s="20"/>
      <c r="AAI243" s="20"/>
      <c r="AAJ243" s="20"/>
      <c r="AAK243" s="20"/>
      <c r="AAL243" s="20"/>
      <c r="AAM243" s="20"/>
      <c r="AAN243" s="20"/>
      <c r="AAO243" s="20"/>
      <c r="AAP243" s="20"/>
      <c r="AAQ243" s="20"/>
      <c r="AAR243" s="20"/>
      <c r="AAS243" s="20"/>
      <c r="AAT243" s="20"/>
      <c r="AAU243" s="20"/>
      <c r="AAV243" s="20"/>
      <c r="AAW243" s="20"/>
      <c r="AAX243" s="20"/>
      <c r="AAY243" s="20"/>
      <c r="AAZ243" s="20"/>
      <c r="ABA243" s="20"/>
      <c r="ABB243" s="20"/>
      <c r="ABC243" s="19"/>
    </row>
    <row r="244" spans="1:731" s="3" customFormat="1" ht="28.5" customHeight="1" x14ac:dyDescent="0.2">
      <c r="A244" s="172" t="s">
        <v>116</v>
      </c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  <c r="IW244" s="20"/>
      <c r="IX244" s="20"/>
      <c r="IY244" s="20"/>
      <c r="IZ244" s="20"/>
      <c r="JA244" s="20"/>
      <c r="JB244" s="20"/>
      <c r="JC244" s="20"/>
      <c r="JD244" s="20"/>
      <c r="JE244" s="20"/>
      <c r="JF244" s="20"/>
      <c r="JG244" s="20"/>
      <c r="JH244" s="20"/>
      <c r="JI244" s="20"/>
      <c r="JJ244" s="20"/>
      <c r="JK244" s="20"/>
      <c r="JL244" s="20"/>
      <c r="JM244" s="20"/>
      <c r="JN244" s="20"/>
      <c r="JO244" s="20"/>
      <c r="JP244" s="20"/>
      <c r="JQ244" s="20"/>
      <c r="JR244" s="20"/>
      <c r="JS244" s="20"/>
      <c r="JT244" s="20"/>
      <c r="JU244" s="20"/>
      <c r="JV244" s="20"/>
      <c r="JW244" s="20"/>
      <c r="JX244" s="20"/>
      <c r="JY244" s="20"/>
      <c r="JZ244" s="20"/>
      <c r="KA244" s="20"/>
      <c r="KB244" s="20"/>
      <c r="KC244" s="20"/>
      <c r="KD244" s="20"/>
      <c r="KE244" s="20"/>
      <c r="KF244" s="20"/>
      <c r="KG244" s="20"/>
      <c r="KH244" s="20"/>
      <c r="KI244" s="20"/>
      <c r="KJ244" s="20"/>
      <c r="KK244" s="20"/>
      <c r="KL244" s="20"/>
      <c r="KM244" s="20"/>
      <c r="KN244" s="20"/>
      <c r="KO244" s="20"/>
      <c r="KP244" s="20"/>
      <c r="KQ244" s="20"/>
      <c r="KR244" s="20"/>
      <c r="KS244" s="20"/>
      <c r="KT244" s="20"/>
      <c r="KU244" s="20"/>
      <c r="KV244" s="20"/>
      <c r="KW244" s="20"/>
      <c r="KX244" s="20"/>
      <c r="KY244" s="20"/>
      <c r="KZ244" s="20"/>
      <c r="LA244" s="20"/>
      <c r="LB244" s="20"/>
      <c r="LC244" s="20"/>
      <c r="LD244" s="20"/>
      <c r="LE244" s="20"/>
      <c r="LF244" s="20"/>
      <c r="LG244" s="20"/>
      <c r="LH244" s="20"/>
      <c r="LI244" s="20"/>
      <c r="LJ244" s="20"/>
      <c r="LK244" s="20"/>
      <c r="LL244" s="20"/>
      <c r="LM244" s="20"/>
      <c r="LN244" s="20"/>
      <c r="LO244" s="20"/>
      <c r="LP244" s="20"/>
      <c r="LQ244" s="20"/>
      <c r="LR244" s="20"/>
      <c r="LS244" s="20"/>
      <c r="LT244" s="20"/>
      <c r="LU244" s="20"/>
      <c r="LV244" s="20"/>
      <c r="LW244" s="20"/>
      <c r="LX244" s="20"/>
      <c r="LY244" s="20"/>
      <c r="LZ244" s="20"/>
      <c r="MA244" s="20"/>
      <c r="MB244" s="20"/>
      <c r="MC244" s="20"/>
      <c r="MD244" s="20"/>
      <c r="ME244" s="20"/>
      <c r="MF244" s="20"/>
      <c r="MG244" s="20"/>
      <c r="MH244" s="20"/>
      <c r="MI244" s="20"/>
      <c r="MJ244" s="20"/>
      <c r="MK244" s="20"/>
      <c r="ML244" s="20"/>
      <c r="MM244" s="20"/>
      <c r="MN244" s="20"/>
      <c r="MO244" s="20"/>
      <c r="MP244" s="20"/>
      <c r="MQ244" s="20"/>
      <c r="MR244" s="20"/>
      <c r="MS244" s="20"/>
      <c r="MT244" s="20"/>
      <c r="MU244" s="20"/>
      <c r="MV244" s="20"/>
      <c r="MW244" s="20"/>
      <c r="MX244" s="20"/>
      <c r="MY244" s="20"/>
      <c r="MZ244" s="20"/>
      <c r="NA244" s="20"/>
      <c r="NB244" s="20"/>
      <c r="NC244" s="20"/>
      <c r="ND244" s="20"/>
      <c r="NE244" s="20"/>
      <c r="NF244" s="20"/>
      <c r="NG244" s="20"/>
      <c r="NH244" s="20"/>
      <c r="NI244" s="20"/>
      <c r="NJ244" s="20"/>
      <c r="NK244" s="20"/>
      <c r="NL244" s="20"/>
      <c r="NM244" s="20"/>
      <c r="NN244" s="20"/>
      <c r="NO244" s="20"/>
      <c r="NP244" s="20"/>
      <c r="NQ244" s="20"/>
      <c r="NR244" s="20"/>
      <c r="NS244" s="20"/>
      <c r="NT244" s="20"/>
      <c r="NU244" s="20"/>
      <c r="NV244" s="20"/>
      <c r="NW244" s="20"/>
      <c r="NX244" s="20"/>
      <c r="NY244" s="20"/>
      <c r="NZ244" s="20"/>
      <c r="OA244" s="20"/>
      <c r="OB244" s="20"/>
      <c r="OC244" s="20"/>
      <c r="OD244" s="20"/>
      <c r="OE244" s="20"/>
      <c r="OF244" s="20"/>
      <c r="OG244" s="20"/>
      <c r="OH244" s="20"/>
      <c r="OI244" s="20"/>
      <c r="OJ244" s="20"/>
      <c r="OK244" s="20"/>
      <c r="OL244" s="20"/>
      <c r="OM244" s="20"/>
      <c r="ON244" s="20"/>
      <c r="OO244" s="20"/>
      <c r="OP244" s="20"/>
      <c r="OQ244" s="20"/>
      <c r="OR244" s="20"/>
      <c r="OS244" s="20"/>
      <c r="OT244" s="20"/>
      <c r="OU244" s="20"/>
      <c r="OV244" s="20"/>
      <c r="OW244" s="20"/>
      <c r="OX244" s="20"/>
      <c r="OY244" s="20"/>
      <c r="OZ244" s="20"/>
      <c r="PA244" s="20"/>
      <c r="PB244" s="20"/>
      <c r="PC244" s="20"/>
      <c r="PD244" s="20"/>
      <c r="PE244" s="20"/>
      <c r="PF244" s="20"/>
      <c r="PG244" s="20"/>
      <c r="PH244" s="20"/>
      <c r="PI244" s="20"/>
      <c r="PJ244" s="20"/>
      <c r="PK244" s="20"/>
      <c r="PL244" s="20"/>
      <c r="PM244" s="20"/>
      <c r="PN244" s="20"/>
      <c r="PO244" s="20"/>
      <c r="PP244" s="20"/>
      <c r="PQ244" s="20"/>
      <c r="PR244" s="20"/>
      <c r="PS244" s="20"/>
      <c r="PT244" s="20"/>
      <c r="PU244" s="20"/>
      <c r="PV244" s="20"/>
      <c r="PW244" s="20"/>
      <c r="PX244" s="20"/>
      <c r="PY244" s="20"/>
      <c r="PZ244" s="20"/>
      <c r="QA244" s="20"/>
      <c r="QB244" s="20"/>
      <c r="QC244" s="20"/>
      <c r="QD244" s="20"/>
      <c r="QE244" s="20"/>
      <c r="QF244" s="20"/>
      <c r="QG244" s="20"/>
      <c r="QH244" s="20"/>
      <c r="QI244" s="20"/>
      <c r="QJ244" s="20"/>
      <c r="QK244" s="20"/>
      <c r="QL244" s="20"/>
      <c r="QM244" s="20"/>
      <c r="QN244" s="20"/>
      <c r="QO244" s="20"/>
      <c r="QP244" s="20"/>
      <c r="QQ244" s="20"/>
      <c r="QR244" s="20"/>
      <c r="QS244" s="20"/>
      <c r="QT244" s="20"/>
      <c r="QU244" s="20"/>
      <c r="QV244" s="20"/>
      <c r="QW244" s="20"/>
      <c r="QX244" s="20"/>
      <c r="QY244" s="20"/>
      <c r="QZ244" s="20"/>
      <c r="RA244" s="20"/>
      <c r="RB244" s="20"/>
      <c r="RC244" s="20"/>
      <c r="RD244" s="20"/>
      <c r="RE244" s="20"/>
      <c r="RF244" s="20"/>
      <c r="RG244" s="20"/>
      <c r="RH244" s="20"/>
      <c r="RI244" s="20"/>
      <c r="RJ244" s="20"/>
      <c r="RK244" s="20"/>
      <c r="RL244" s="20"/>
      <c r="RM244" s="20"/>
      <c r="RN244" s="20"/>
      <c r="RO244" s="20"/>
      <c r="RP244" s="20"/>
      <c r="RQ244" s="20"/>
      <c r="RR244" s="20"/>
      <c r="RS244" s="20"/>
      <c r="RT244" s="20"/>
      <c r="RU244" s="20"/>
      <c r="RV244" s="20"/>
      <c r="RW244" s="20"/>
      <c r="RX244" s="20"/>
      <c r="RY244" s="20"/>
      <c r="RZ244" s="20"/>
      <c r="SA244" s="20"/>
      <c r="SB244" s="20"/>
      <c r="SC244" s="20"/>
      <c r="SD244" s="20"/>
      <c r="SE244" s="20"/>
      <c r="SF244" s="20"/>
      <c r="SG244" s="20"/>
      <c r="SH244" s="20"/>
      <c r="SI244" s="20"/>
      <c r="SJ244" s="20"/>
      <c r="SK244" s="20"/>
      <c r="SL244" s="20"/>
      <c r="SM244" s="20"/>
      <c r="SN244" s="20"/>
      <c r="SO244" s="20"/>
      <c r="SP244" s="20"/>
      <c r="SQ244" s="20"/>
      <c r="SR244" s="20"/>
      <c r="SS244" s="20"/>
      <c r="ST244" s="20"/>
      <c r="SU244" s="20"/>
      <c r="SV244" s="20"/>
      <c r="SW244" s="20"/>
      <c r="SX244" s="20"/>
      <c r="SY244" s="20"/>
      <c r="SZ244" s="20"/>
      <c r="TA244" s="20"/>
      <c r="TB244" s="20"/>
      <c r="TC244" s="20"/>
      <c r="TD244" s="20"/>
      <c r="TE244" s="20"/>
      <c r="TF244" s="20"/>
      <c r="TG244" s="20"/>
      <c r="TH244" s="20"/>
      <c r="TI244" s="20"/>
      <c r="TJ244" s="20"/>
      <c r="TK244" s="20"/>
      <c r="TL244" s="20"/>
      <c r="TM244" s="20"/>
      <c r="TN244" s="20"/>
      <c r="TO244" s="20"/>
      <c r="TP244" s="20"/>
      <c r="TQ244" s="20"/>
      <c r="TR244" s="20"/>
      <c r="TS244" s="20"/>
      <c r="TT244" s="20"/>
      <c r="TU244" s="20"/>
      <c r="TV244" s="20"/>
      <c r="TW244" s="20"/>
      <c r="TX244" s="20"/>
      <c r="TY244" s="20"/>
      <c r="TZ244" s="20"/>
      <c r="UA244" s="20"/>
      <c r="UB244" s="20"/>
      <c r="UC244" s="20"/>
      <c r="UD244" s="20"/>
      <c r="UE244" s="20"/>
      <c r="UF244" s="20"/>
      <c r="UG244" s="20"/>
      <c r="UH244" s="20"/>
      <c r="UI244" s="20"/>
      <c r="UJ244" s="20"/>
      <c r="UK244" s="20"/>
      <c r="UL244" s="20"/>
      <c r="UM244" s="20"/>
      <c r="UN244" s="20"/>
      <c r="UO244" s="20"/>
      <c r="UP244" s="20"/>
      <c r="UQ244" s="20"/>
      <c r="UR244" s="20"/>
      <c r="US244" s="20"/>
      <c r="UT244" s="20"/>
      <c r="UU244" s="20"/>
      <c r="UV244" s="20"/>
      <c r="UW244" s="20"/>
      <c r="UX244" s="20"/>
      <c r="UY244" s="20"/>
      <c r="UZ244" s="20"/>
      <c r="VA244" s="20"/>
      <c r="VB244" s="20"/>
      <c r="VC244" s="20"/>
      <c r="VD244" s="20"/>
      <c r="VE244" s="20"/>
      <c r="VF244" s="20"/>
      <c r="VG244" s="20"/>
      <c r="VH244" s="20"/>
      <c r="VI244" s="20"/>
      <c r="VJ244" s="20"/>
      <c r="VK244" s="20"/>
      <c r="VL244" s="20"/>
      <c r="VM244" s="20"/>
      <c r="VN244" s="20"/>
      <c r="VO244" s="20"/>
      <c r="VP244" s="20"/>
      <c r="VQ244" s="20"/>
      <c r="VR244" s="20"/>
      <c r="VS244" s="20"/>
      <c r="VT244" s="20"/>
      <c r="VU244" s="20"/>
      <c r="VV244" s="20"/>
      <c r="VW244" s="20"/>
      <c r="VX244" s="20"/>
      <c r="VY244" s="20"/>
      <c r="VZ244" s="20"/>
      <c r="WA244" s="20"/>
      <c r="WB244" s="20"/>
      <c r="WC244" s="20"/>
      <c r="WD244" s="20"/>
      <c r="WE244" s="20"/>
      <c r="WF244" s="20"/>
      <c r="WG244" s="20"/>
      <c r="WH244" s="20"/>
      <c r="WI244" s="20"/>
      <c r="WJ244" s="20"/>
      <c r="WK244" s="20"/>
      <c r="WL244" s="20"/>
      <c r="WM244" s="20"/>
      <c r="WN244" s="20"/>
      <c r="WO244" s="20"/>
      <c r="WP244" s="20"/>
      <c r="WQ244" s="20"/>
      <c r="WR244" s="20"/>
      <c r="WS244" s="20"/>
      <c r="WT244" s="20"/>
      <c r="WU244" s="20"/>
      <c r="WV244" s="20"/>
      <c r="WW244" s="20"/>
      <c r="WX244" s="20"/>
      <c r="WY244" s="20"/>
      <c r="WZ244" s="20"/>
      <c r="XA244" s="20"/>
      <c r="XB244" s="20"/>
      <c r="XC244" s="20"/>
      <c r="XD244" s="20"/>
      <c r="XE244" s="20"/>
      <c r="XF244" s="20"/>
      <c r="XG244" s="20"/>
      <c r="XH244" s="20"/>
      <c r="XI244" s="20"/>
      <c r="XJ244" s="20"/>
      <c r="XK244" s="20"/>
      <c r="XL244" s="20"/>
      <c r="XM244" s="20"/>
      <c r="XN244" s="20"/>
      <c r="XO244" s="20"/>
      <c r="XP244" s="20"/>
      <c r="XQ244" s="20"/>
      <c r="XR244" s="20"/>
      <c r="XS244" s="20"/>
      <c r="XT244" s="20"/>
      <c r="XU244" s="20"/>
      <c r="XV244" s="20"/>
      <c r="XW244" s="20"/>
      <c r="XX244" s="20"/>
      <c r="XY244" s="20"/>
      <c r="XZ244" s="20"/>
      <c r="YA244" s="20"/>
      <c r="YB244" s="20"/>
      <c r="YC244" s="20"/>
      <c r="YD244" s="20"/>
      <c r="YE244" s="20"/>
      <c r="YF244" s="20"/>
      <c r="YG244" s="20"/>
      <c r="YH244" s="20"/>
      <c r="YI244" s="20"/>
      <c r="YJ244" s="20"/>
      <c r="YK244" s="20"/>
      <c r="YL244" s="20"/>
      <c r="YM244" s="20"/>
      <c r="YN244" s="20"/>
      <c r="YO244" s="20"/>
      <c r="YP244" s="20"/>
      <c r="YQ244" s="20"/>
      <c r="YR244" s="20"/>
      <c r="YS244" s="20"/>
      <c r="YT244" s="20"/>
      <c r="YU244" s="20"/>
      <c r="YV244" s="20"/>
      <c r="YW244" s="20"/>
      <c r="YX244" s="20"/>
      <c r="YY244" s="20"/>
      <c r="YZ244" s="20"/>
      <c r="ZA244" s="20"/>
      <c r="ZB244" s="20"/>
      <c r="ZC244" s="20"/>
      <c r="ZD244" s="20"/>
      <c r="ZE244" s="20"/>
      <c r="ZF244" s="20"/>
      <c r="ZG244" s="20"/>
      <c r="ZH244" s="20"/>
      <c r="ZI244" s="20"/>
      <c r="ZJ244" s="20"/>
      <c r="ZK244" s="20"/>
      <c r="ZL244" s="20"/>
      <c r="ZM244" s="20"/>
      <c r="ZN244" s="20"/>
      <c r="ZO244" s="20"/>
      <c r="ZP244" s="20"/>
      <c r="ZQ244" s="20"/>
      <c r="ZR244" s="20"/>
      <c r="ZS244" s="20"/>
      <c r="ZT244" s="20"/>
      <c r="ZU244" s="20"/>
      <c r="ZV244" s="20"/>
      <c r="ZW244" s="20"/>
      <c r="ZX244" s="20"/>
      <c r="ZY244" s="20"/>
      <c r="ZZ244" s="20"/>
      <c r="AAA244" s="20"/>
      <c r="AAB244" s="20"/>
      <c r="AAC244" s="20"/>
      <c r="AAD244" s="20"/>
      <c r="AAE244" s="20"/>
      <c r="AAF244" s="20"/>
      <c r="AAG244" s="20"/>
      <c r="AAH244" s="20"/>
      <c r="AAI244" s="20"/>
      <c r="AAJ244" s="20"/>
      <c r="AAK244" s="20"/>
      <c r="AAL244" s="20"/>
      <c r="AAM244" s="20"/>
      <c r="AAN244" s="20"/>
      <c r="AAO244" s="20"/>
      <c r="AAP244" s="20"/>
      <c r="AAQ244" s="20"/>
      <c r="AAR244" s="20"/>
      <c r="AAS244" s="20"/>
      <c r="AAT244" s="20"/>
      <c r="AAU244" s="20"/>
      <c r="AAV244" s="20"/>
      <c r="AAW244" s="20"/>
      <c r="AAX244" s="20"/>
      <c r="AAY244" s="20"/>
      <c r="AAZ244" s="20"/>
      <c r="ABA244" s="20"/>
      <c r="ABB244" s="20"/>
      <c r="ABC244" s="19"/>
    </row>
    <row r="245" spans="1:731" s="3" customFormat="1" ht="66.75" customHeight="1" x14ac:dyDescent="0.2">
      <c r="A245" s="172" t="s">
        <v>117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  <c r="IW245" s="20"/>
      <c r="IX245" s="20"/>
      <c r="IY245" s="20"/>
      <c r="IZ245" s="20"/>
      <c r="JA245" s="20"/>
      <c r="JB245" s="20"/>
      <c r="JC245" s="20"/>
      <c r="JD245" s="20"/>
      <c r="JE245" s="20"/>
      <c r="JF245" s="20"/>
      <c r="JG245" s="20"/>
      <c r="JH245" s="20"/>
      <c r="JI245" s="20"/>
      <c r="JJ245" s="20"/>
      <c r="JK245" s="20"/>
      <c r="JL245" s="20"/>
      <c r="JM245" s="20"/>
      <c r="JN245" s="20"/>
      <c r="JO245" s="20"/>
      <c r="JP245" s="20"/>
      <c r="JQ245" s="20"/>
      <c r="JR245" s="20"/>
      <c r="JS245" s="20"/>
      <c r="JT245" s="20"/>
      <c r="JU245" s="20"/>
      <c r="JV245" s="20"/>
      <c r="JW245" s="20"/>
      <c r="JX245" s="20"/>
      <c r="JY245" s="20"/>
      <c r="JZ245" s="20"/>
      <c r="KA245" s="20"/>
      <c r="KB245" s="20"/>
      <c r="KC245" s="20"/>
      <c r="KD245" s="20"/>
      <c r="KE245" s="20"/>
      <c r="KF245" s="20"/>
      <c r="KG245" s="20"/>
      <c r="KH245" s="20"/>
      <c r="KI245" s="20"/>
      <c r="KJ245" s="20"/>
      <c r="KK245" s="20"/>
      <c r="KL245" s="20"/>
      <c r="KM245" s="20"/>
      <c r="KN245" s="20"/>
      <c r="KO245" s="20"/>
      <c r="KP245" s="20"/>
      <c r="KQ245" s="20"/>
      <c r="KR245" s="20"/>
      <c r="KS245" s="20"/>
      <c r="KT245" s="20"/>
      <c r="KU245" s="20"/>
      <c r="KV245" s="20"/>
      <c r="KW245" s="20"/>
      <c r="KX245" s="20"/>
      <c r="KY245" s="20"/>
      <c r="KZ245" s="20"/>
      <c r="LA245" s="20"/>
      <c r="LB245" s="20"/>
      <c r="LC245" s="20"/>
      <c r="LD245" s="20"/>
      <c r="LE245" s="20"/>
      <c r="LF245" s="20"/>
      <c r="LG245" s="20"/>
      <c r="LH245" s="20"/>
      <c r="LI245" s="20"/>
      <c r="LJ245" s="20"/>
      <c r="LK245" s="20"/>
      <c r="LL245" s="20"/>
      <c r="LM245" s="20"/>
      <c r="LN245" s="20"/>
      <c r="LO245" s="20"/>
      <c r="LP245" s="20"/>
      <c r="LQ245" s="20"/>
      <c r="LR245" s="20"/>
      <c r="LS245" s="20"/>
      <c r="LT245" s="20"/>
      <c r="LU245" s="20"/>
      <c r="LV245" s="20"/>
      <c r="LW245" s="20"/>
      <c r="LX245" s="20"/>
      <c r="LY245" s="20"/>
      <c r="LZ245" s="20"/>
      <c r="MA245" s="20"/>
      <c r="MB245" s="20"/>
      <c r="MC245" s="20"/>
      <c r="MD245" s="20"/>
      <c r="ME245" s="20"/>
      <c r="MF245" s="20"/>
      <c r="MG245" s="20"/>
      <c r="MH245" s="20"/>
      <c r="MI245" s="20"/>
      <c r="MJ245" s="20"/>
      <c r="MK245" s="20"/>
      <c r="ML245" s="20"/>
      <c r="MM245" s="20"/>
      <c r="MN245" s="20"/>
      <c r="MO245" s="20"/>
      <c r="MP245" s="20"/>
      <c r="MQ245" s="20"/>
      <c r="MR245" s="20"/>
      <c r="MS245" s="20"/>
      <c r="MT245" s="20"/>
      <c r="MU245" s="20"/>
      <c r="MV245" s="20"/>
      <c r="MW245" s="20"/>
      <c r="MX245" s="20"/>
      <c r="MY245" s="20"/>
      <c r="MZ245" s="20"/>
      <c r="NA245" s="20"/>
      <c r="NB245" s="20"/>
      <c r="NC245" s="20"/>
      <c r="ND245" s="20"/>
      <c r="NE245" s="20"/>
      <c r="NF245" s="20"/>
      <c r="NG245" s="20"/>
      <c r="NH245" s="20"/>
      <c r="NI245" s="20"/>
      <c r="NJ245" s="20"/>
      <c r="NK245" s="20"/>
      <c r="NL245" s="20"/>
      <c r="NM245" s="20"/>
      <c r="NN245" s="20"/>
      <c r="NO245" s="20"/>
      <c r="NP245" s="20"/>
      <c r="NQ245" s="20"/>
      <c r="NR245" s="20"/>
      <c r="NS245" s="20"/>
      <c r="NT245" s="20"/>
      <c r="NU245" s="20"/>
      <c r="NV245" s="20"/>
      <c r="NW245" s="20"/>
      <c r="NX245" s="20"/>
      <c r="NY245" s="20"/>
      <c r="NZ245" s="20"/>
      <c r="OA245" s="20"/>
      <c r="OB245" s="20"/>
      <c r="OC245" s="20"/>
      <c r="OD245" s="20"/>
      <c r="OE245" s="20"/>
      <c r="OF245" s="20"/>
      <c r="OG245" s="20"/>
      <c r="OH245" s="20"/>
      <c r="OI245" s="20"/>
      <c r="OJ245" s="20"/>
      <c r="OK245" s="20"/>
      <c r="OL245" s="20"/>
      <c r="OM245" s="20"/>
      <c r="ON245" s="20"/>
      <c r="OO245" s="20"/>
      <c r="OP245" s="20"/>
      <c r="OQ245" s="20"/>
      <c r="OR245" s="20"/>
      <c r="OS245" s="20"/>
      <c r="OT245" s="20"/>
      <c r="OU245" s="20"/>
      <c r="OV245" s="20"/>
      <c r="OW245" s="20"/>
      <c r="OX245" s="20"/>
      <c r="OY245" s="20"/>
      <c r="OZ245" s="20"/>
      <c r="PA245" s="20"/>
      <c r="PB245" s="20"/>
      <c r="PC245" s="20"/>
      <c r="PD245" s="20"/>
      <c r="PE245" s="20"/>
      <c r="PF245" s="20"/>
      <c r="PG245" s="20"/>
      <c r="PH245" s="20"/>
      <c r="PI245" s="20"/>
      <c r="PJ245" s="20"/>
      <c r="PK245" s="20"/>
      <c r="PL245" s="20"/>
      <c r="PM245" s="20"/>
      <c r="PN245" s="20"/>
      <c r="PO245" s="20"/>
      <c r="PP245" s="20"/>
      <c r="PQ245" s="20"/>
      <c r="PR245" s="20"/>
      <c r="PS245" s="20"/>
      <c r="PT245" s="20"/>
      <c r="PU245" s="20"/>
      <c r="PV245" s="20"/>
      <c r="PW245" s="20"/>
      <c r="PX245" s="20"/>
      <c r="PY245" s="20"/>
      <c r="PZ245" s="20"/>
      <c r="QA245" s="20"/>
      <c r="QB245" s="20"/>
      <c r="QC245" s="20"/>
      <c r="QD245" s="20"/>
      <c r="QE245" s="20"/>
      <c r="QF245" s="20"/>
      <c r="QG245" s="20"/>
      <c r="QH245" s="20"/>
      <c r="QI245" s="20"/>
      <c r="QJ245" s="20"/>
      <c r="QK245" s="20"/>
      <c r="QL245" s="20"/>
      <c r="QM245" s="20"/>
      <c r="QN245" s="20"/>
      <c r="QO245" s="20"/>
      <c r="QP245" s="20"/>
      <c r="QQ245" s="20"/>
      <c r="QR245" s="20"/>
      <c r="QS245" s="20"/>
      <c r="QT245" s="20"/>
      <c r="QU245" s="20"/>
      <c r="QV245" s="20"/>
      <c r="QW245" s="20"/>
      <c r="QX245" s="20"/>
      <c r="QY245" s="20"/>
      <c r="QZ245" s="20"/>
      <c r="RA245" s="20"/>
      <c r="RB245" s="20"/>
      <c r="RC245" s="20"/>
      <c r="RD245" s="20"/>
      <c r="RE245" s="20"/>
      <c r="RF245" s="20"/>
      <c r="RG245" s="20"/>
      <c r="RH245" s="20"/>
      <c r="RI245" s="20"/>
      <c r="RJ245" s="20"/>
      <c r="RK245" s="20"/>
      <c r="RL245" s="20"/>
      <c r="RM245" s="20"/>
      <c r="RN245" s="20"/>
      <c r="RO245" s="20"/>
      <c r="RP245" s="20"/>
      <c r="RQ245" s="20"/>
      <c r="RR245" s="20"/>
      <c r="RS245" s="20"/>
      <c r="RT245" s="20"/>
      <c r="RU245" s="20"/>
      <c r="RV245" s="20"/>
      <c r="RW245" s="20"/>
      <c r="RX245" s="20"/>
      <c r="RY245" s="20"/>
      <c r="RZ245" s="20"/>
      <c r="SA245" s="20"/>
      <c r="SB245" s="20"/>
      <c r="SC245" s="20"/>
      <c r="SD245" s="20"/>
      <c r="SE245" s="20"/>
      <c r="SF245" s="20"/>
      <c r="SG245" s="20"/>
      <c r="SH245" s="20"/>
      <c r="SI245" s="20"/>
      <c r="SJ245" s="20"/>
      <c r="SK245" s="20"/>
      <c r="SL245" s="20"/>
      <c r="SM245" s="20"/>
      <c r="SN245" s="20"/>
      <c r="SO245" s="20"/>
      <c r="SP245" s="20"/>
      <c r="SQ245" s="20"/>
      <c r="SR245" s="20"/>
      <c r="SS245" s="20"/>
      <c r="ST245" s="20"/>
      <c r="SU245" s="20"/>
      <c r="SV245" s="20"/>
      <c r="SW245" s="20"/>
      <c r="SX245" s="20"/>
      <c r="SY245" s="20"/>
      <c r="SZ245" s="20"/>
      <c r="TA245" s="20"/>
      <c r="TB245" s="20"/>
      <c r="TC245" s="20"/>
      <c r="TD245" s="20"/>
      <c r="TE245" s="20"/>
      <c r="TF245" s="20"/>
      <c r="TG245" s="20"/>
      <c r="TH245" s="20"/>
      <c r="TI245" s="20"/>
      <c r="TJ245" s="20"/>
      <c r="TK245" s="20"/>
      <c r="TL245" s="20"/>
      <c r="TM245" s="20"/>
      <c r="TN245" s="20"/>
      <c r="TO245" s="20"/>
      <c r="TP245" s="20"/>
      <c r="TQ245" s="20"/>
      <c r="TR245" s="20"/>
      <c r="TS245" s="20"/>
      <c r="TT245" s="20"/>
      <c r="TU245" s="20"/>
      <c r="TV245" s="20"/>
      <c r="TW245" s="20"/>
      <c r="TX245" s="20"/>
      <c r="TY245" s="20"/>
      <c r="TZ245" s="20"/>
      <c r="UA245" s="20"/>
      <c r="UB245" s="20"/>
      <c r="UC245" s="20"/>
      <c r="UD245" s="20"/>
      <c r="UE245" s="20"/>
      <c r="UF245" s="20"/>
      <c r="UG245" s="20"/>
      <c r="UH245" s="20"/>
      <c r="UI245" s="20"/>
      <c r="UJ245" s="20"/>
      <c r="UK245" s="20"/>
      <c r="UL245" s="20"/>
      <c r="UM245" s="20"/>
      <c r="UN245" s="20"/>
      <c r="UO245" s="20"/>
      <c r="UP245" s="20"/>
      <c r="UQ245" s="20"/>
      <c r="UR245" s="20"/>
      <c r="US245" s="20"/>
      <c r="UT245" s="20"/>
      <c r="UU245" s="20"/>
      <c r="UV245" s="20"/>
      <c r="UW245" s="20"/>
      <c r="UX245" s="20"/>
      <c r="UY245" s="20"/>
      <c r="UZ245" s="20"/>
      <c r="VA245" s="20"/>
      <c r="VB245" s="20"/>
      <c r="VC245" s="20"/>
      <c r="VD245" s="20"/>
      <c r="VE245" s="20"/>
      <c r="VF245" s="20"/>
      <c r="VG245" s="20"/>
      <c r="VH245" s="20"/>
      <c r="VI245" s="20"/>
      <c r="VJ245" s="20"/>
      <c r="VK245" s="20"/>
      <c r="VL245" s="20"/>
      <c r="VM245" s="20"/>
      <c r="VN245" s="20"/>
      <c r="VO245" s="20"/>
      <c r="VP245" s="20"/>
      <c r="VQ245" s="20"/>
      <c r="VR245" s="20"/>
      <c r="VS245" s="20"/>
      <c r="VT245" s="20"/>
      <c r="VU245" s="20"/>
      <c r="VV245" s="20"/>
      <c r="VW245" s="20"/>
      <c r="VX245" s="20"/>
      <c r="VY245" s="20"/>
      <c r="VZ245" s="20"/>
      <c r="WA245" s="20"/>
      <c r="WB245" s="20"/>
      <c r="WC245" s="20"/>
      <c r="WD245" s="20"/>
      <c r="WE245" s="20"/>
      <c r="WF245" s="20"/>
      <c r="WG245" s="20"/>
      <c r="WH245" s="20"/>
      <c r="WI245" s="20"/>
      <c r="WJ245" s="20"/>
      <c r="WK245" s="20"/>
      <c r="WL245" s="20"/>
      <c r="WM245" s="20"/>
      <c r="WN245" s="20"/>
      <c r="WO245" s="20"/>
      <c r="WP245" s="20"/>
      <c r="WQ245" s="20"/>
      <c r="WR245" s="20"/>
      <c r="WS245" s="20"/>
      <c r="WT245" s="20"/>
      <c r="WU245" s="20"/>
      <c r="WV245" s="20"/>
      <c r="WW245" s="20"/>
      <c r="WX245" s="20"/>
      <c r="WY245" s="20"/>
      <c r="WZ245" s="20"/>
      <c r="XA245" s="20"/>
      <c r="XB245" s="20"/>
      <c r="XC245" s="20"/>
      <c r="XD245" s="20"/>
      <c r="XE245" s="20"/>
      <c r="XF245" s="20"/>
      <c r="XG245" s="20"/>
      <c r="XH245" s="20"/>
      <c r="XI245" s="20"/>
      <c r="XJ245" s="20"/>
      <c r="XK245" s="20"/>
      <c r="XL245" s="20"/>
      <c r="XM245" s="20"/>
      <c r="XN245" s="20"/>
      <c r="XO245" s="20"/>
      <c r="XP245" s="20"/>
      <c r="XQ245" s="20"/>
      <c r="XR245" s="20"/>
      <c r="XS245" s="20"/>
      <c r="XT245" s="20"/>
      <c r="XU245" s="20"/>
      <c r="XV245" s="20"/>
      <c r="XW245" s="20"/>
      <c r="XX245" s="20"/>
      <c r="XY245" s="20"/>
      <c r="XZ245" s="20"/>
      <c r="YA245" s="20"/>
      <c r="YB245" s="20"/>
      <c r="YC245" s="20"/>
      <c r="YD245" s="20"/>
      <c r="YE245" s="20"/>
      <c r="YF245" s="20"/>
      <c r="YG245" s="20"/>
      <c r="YH245" s="20"/>
      <c r="YI245" s="20"/>
      <c r="YJ245" s="20"/>
      <c r="YK245" s="20"/>
      <c r="YL245" s="20"/>
      <c r="YM245" s="20"/>
      <c r="YN245" s="20"/>
      <c r="YO245" s="20"/>
      <c r="YP245" s="20"/>
      <c r="YQ245" s="20"/>
      <c r="YR245" s="20"/>
      <c r="YS245" s="20"/>
      <c r="YT245" s="20"/>
      <c r="YU245" s="20"/>
      <c r="YV245" s="20"/>
      <c r="YW245" s="20"/>
      <c r="YX245" s="20"/>
      <c r="YY245" s="20"/>
      <c r="YZ245" s="20"/>
      <c r="ZA245" s="20"/>
      <c r="ZB245" s="20"/>
      <c r="ZC245" s="20"/>
      <c r="ZD245" s="20"/>
      <c r="ZE245" s="20"/>
      <c r="ZF245" s="20"/>
      <c r="ZG245" s="20"/>
      <c r="ZH245" s="20"/>
      <c r="ZI245" s="20"/>
      <c r="ZJ245" s="20"/>
      <c r="ZK245" s="20"/>
      <c r="ZL245" s="20"/>
      <c r="ZM245" s="20"/>
      <c r="ZN245" s="20"/>
      <c r="ZO245" s="20"/>
      <c r="ZP245" s="20"/>
      <c r="ZQ245" s="20"/>
      <c r="ZR245" s="20"/>
      <c r="ZS245" s="20"/>
      <c r="ZT245" s="20"/>
      <c r="ZU245" s="20"/>
      <c r="ZV245" s="20"/>
      <c r="ZW245" s="20"/>
      <c r="ZX245" s="20"/>
      <c r="ZY245" s="20"/>
      <c r="ZZ245" s="20"/>
      <c r="AAA245" s="20"/>
      <c r="AAB245" s="20"/>
      <c r="AAC245" s="20"/>
      <c r="AAD245" s="20"/>
      <c r="AAE245" s="20"/>
      <c r="AAF245" s="20"/>
      <c r="AAG245" s="20"/>
      <c r="AAH245" s="20"/>
      <c r="AAI245" s="20"/>
      <c r="AAJ245" s="20"/>
      <c r="AAK245" s="20"/>
      <c r="AAL245" s="20"/>
      <c r="AAM245" s="20"/>
      <c r="AAN245" s="20"/>
      <c r="AAO245" s="20"/>
      <c r="AAP245" s="20"/>
      <c r="AAQ245" s="20"/>
      <c r="AAR245" s="20"/>
      <c r="AAS245" s="20"/>
      <c r="AAT245" s="20"/>
      <c r="AAU245" s="20"/>
      <c r="AAV245" s="20"/>
      <c r="AAW245" s="20"/>
      <c r="AAX245" s="20"/>
      <c r="AAY245" s="20"/>
      <c r="AAZ245" s="20"/>
      <c r="ABA245" s="20"/>
      <c r="ABB245" s="20"/>
      <c r="ABC245" s="19"/>
    </row>
    <row r="246" spans="1:731" ht="106.5" customHeight="1" x14ac:dyDescent="0.2">
      <c r="A246" s="134" t="s">
        <v>118</v>
      </c>
      <c r="B246" s="140" t="s">
        <v>119</v>
      </c>
      <c r="C246" s="140">
        <f>C247+C248</f>
        <v>11248.09</v>
      </c>
      <c r="D246" s="140">
        <f t="shared" ref="D246:G246" si="57">D247+D248</f>
        <v>0</v>
      </c>
      <c r="E246" s="140">
        <f t="shared" si="57"/>
        <v>11560.601999999999</v>
      </c>
      <c r="F246" s="140">
        <f t="shared" si="57"/>
        <v>0</v>
      </c>
      <c r="G246" s="140">
        <f t="shared" si="57"/>
        <v>7350</v>
      </c>
      <c r="H246" s="140"/>
      <c r="I246" s="12" t="s">
        <v>161</v>
      </c>
      <c r="J246" s="12" t="s">
        <v>84</v>
      </c>
      <c r="K246" s="12"/>
      <c r="L246" s="73">
        <v>14922</v>
      </c>
      <c r="M246" s="73"/>
      <c r="N246" s="142">
        <v>16461</v>
      </c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  <c r="IW246" s="20"/>
      <c r="IX246" s="20"/>
      <c r="IY246" s="20"/>
      <c r="IZ246" s="20"/>
      <c r="JA246" s="20"/>
      <c r="JB246" s="20"/>
      <c r="JC246" s="20"/>
      <c r="JD246" s="20"/>
      <c r="JE246" s="20"/>
      <c r="JF246" s="20"/>
      <c r="JG246" s="20"/>
      <c r="JH246" s="20"/>
      <c r="JI246" s="20"/>
      <c r="JJ246" s="20"/>
      <c r="JK246" s="20"/>
      <c r="JL246" s="20"/>
      <c r="JM246" s="20"/>
      <c r="JN246" s="20"/>
      <c r="JO246" s="20"/>
      <c r="JP246" s="20"/>
      <c r="JQ246" s="20"/>
      <c r="JR246" s="20"/>
      <c r="JS246" s="20"/>
      <c r="JT246" s="20"/>
      <c r="JU246" s="20"/>
      <c r="JV246" s="20"/>
      <c r="JW246" s="20"/>
      <c r="JX246" s="20"/>
      <c r="JY246" s="20"/>
      <c r="JZ246" s="20"/>
      <c r="KA246" s="20"/>
      <c r="KB246" s="20"/>
      <c r="KC246" s="20"/>
      <c r="KD246" s="20"/>
      <c r="KE246" s="20"/>
      <c r="KF246" s="20"/>
      <c r="KG246" s="20"/>
      <c r="KH246" s="20"/>
      <c r="KI246" s="20"/>
      <c r="KJ246" s="20"/>
      <c r="KK246" s="20"/>
      <c r="KL246" s="20"/>
      <c r="KM246" s="20"/>
      <c r="KN246" s="20"/>
      <c r="KO246" s="20"/>
      <c r="KP246" s="20"/>
      <c r="KQ246" s="20"/>
      <c r="KR246" s="20"/>
      <c r="KS246" s="20"/>
      <c r="KT246" s="20"/>
      <c r="KU246" s="20"/>
      <c r="KV246" s="20"/>
      <c r="KW246" s="20"/>
      <c r="KX246" s="20"/>
      <c r="KY246" s="20"/>
      <c r="KZ246" s="20"/>
      <c r="LA246" s="20"/>
      <c r="LB246" s="20"/>
      <c r="LC246" s="20"/>
      <c r="LD246" s="20"/>
      <c r="LE246" s="20"/>
      <c r="LF246" s="20"/>
      <c r="LG246" s="20"/>
      <c r="LH246" s="20"/>
      <c r="LI246" s="20"/>
      <c r="LJ246" s="20"/>
      <c r="LK246" s="20"/>
      <c r="LL246" s="20"/>
      <c r="LM246" s="20"/>
      <c r="LN246" s="20"/>
      <c r="LO246" s="20"/>
      <c r="LP246" s="20"/>
      <c r="LQ246" s="20"/>
      <c r="LR246" s="20"/>
      <c r="LS246" s="20"/>
      <c r="LT246" s="20"/>
      <c r="LU246" s="20"/>
      <c r="LV246" s="20"/>
      <c r="LW246" s="20"/>
      <c r="LX246" s="20"/>
      <c r="LY246" s="20"/>
      <c r="LZ246" s="20"/>
      <c r="MA246" s="20"/>
      <c r="MB246" s="20"/>
      <c r="MC246" s="20"/>
      <c r="MD246" s="20"/>
      <c r="ME246" s="20"/>
      <c r="MF246" s="20"/>
      <c r="MG246" s="20"/>
      <c r="MH246" s="20"/>
      <c r="MI246" s="20"/>
      <c r="MJ246" s="20"/>
      <c r="MK246" s="20"/>
      <c r="ML246" s="20"/>
      <c r="MM246" s="20"/>
      <c r="MN246" s="20"/>
      <c r="MO246" s="20"/>
      <c r="MP246" s="20"/>
      <c r="MQ246" s="20"/>
      <c r="MR246" s="20"/>
      <c r="MS246" s="20"/>
      <c r="MT246" s="20"/>
      <c r="MU246" s="20"/>
      <c r="MV246" s="20"/>
      <c r="MW246" s="20"/>
      <c r="MX246" s="20"/>
      <c r="MY246" s="20"/>
      <c r="MZ246" s="20"/>
      <c r="NA246" s="20"/>
      <c r="NB246" s="20"/>
      <c r="NC246" s="20"/>
      <c r="ND246" s="20"/>
      <c r="NE246" s="20"/>
      <c r="NF246" s="20"/>
      <c r="NG246" s="20"/>
      <c r="NH246" s="20"/>
      <c r="NI246" s="20"/>
      <c r="NJ246" s="20"/>
      <c r="NK246" s="20"/>
      <c r="NL246" s="20"/>
      <c r="NM246" s="20"/>
      <c r="NN246" s="20"/>
      <c r="NO246" s="20"/>
      <c r="NP246" s="20"/>
      <c r="NQ246" s="20"/>
      <c r="NR246" s="20"/>
      <c r="NS246" s="20"/>
      <c r="NT246" s="20"/>
      <c r="NU246" s="20"/>
      <c r="NV246" s="20"/>
      <c r="NW246" s="20"/>
      <c r="NX246" s="20"/>
      <c r="NY246" s="20"/>
      <c r="NZ246" s="20"/>
      <c r="OA246" s="20"/>
      <c r="OB246" s="20"/>
      <c r="OC246" s="20"/>
      <c r="OD246" s="20"/>
      <c r="OE246" s="20"/>
      <c r="OF246" s="20"/>
      <c r="OG246" s="20"/>
      <c r="OH246" s="20"/>
      <c r="OI246" s="20"/>
      <c r="OJ246" s="20"/>
      <c r="OK246" s="20"/>
      <c r="OL246" s="20"/>
      <c r="OM246" s="20"/>
      <c r="ON246" s="20"/>
      <c r="OO246" s="20"/>
      <c r="OP246" s="20"/>
      <c r="OQ246" s="20"/>
      <c r="OR246" s="20"/>
      <c r="OS246" s="20"/>
      <c r="OT246" s="20"/>
      <c r="OU246" s="20"/>
      <c r="OV246" s="20"/>
      <c r="OW246" s="20"/>
      <c r="OX246" s="20"/>
      <c r="OY246" s="20"/>
      <c r="OZ246" s="20"/>
      <c r="PA246" s="20"/>
      <c r="PB246" s="20"/>
      <c r="PC246" s="20"/>
      <c r="PD246" s="20"/>
      <c r="PE246" s="20"/>
      <c r="PF246" s="20"/>
      <c r="PG246" s="20"/>
      <c r="PH246" s="20"/>
      <c r="PI246" s="20"/>
      <c r="PJ246" s="20"/>
      <c r="PK246" s="20"/>
      <c r="PL246" s="20"/>
      <c r="PM246" s="20"/>
      <c r="PN246" s="20"/>
      <c r="PO246" s="20"/>
      <c r="PP246" s="20"/>
      <c r="PQ246" s="20"/>
      <c r="PR246" s="20"/>
      <c r="PS246" s="20"/>
      <c r="PT246" s="20"/>
      <c r="PU246" s="20"/>
      <c r="PV246" s="20"/>
      <c r="PW246" s="20"/>
      <c r="PX246" s="20"/>
      <c r="PY246" s="20"/>
      <c r="PZ246" s="20"/>
      <c r="QA246" s="20"/>
      <c r="QB246" s="20"/>
      <c r="QC246" s="20"/>
      <c r="QD246" s="20"/>
      <c r="QE246" s="20"/>
      <c r="QF246" s="20"/>
      <c r="QG246" s="20"/>
      <c r="QH246" s="20"/>
      <c r="QI246" s="20"/>
      <c r="QJ246" s="20"/>
      <c r="QK246" s="20"/>
      <c r="QL246" s="20"/>
      <c r="QM246" s="20"/>
      <c r="QN246" s="20"/>
      <c r="QO246" s="20"/>
      <c r="QP246" s="20"/>
      <c r="QQ246" s="20"/>
      <c r="QR246" s="20"/>
      <c r="QS246" s="20"/>
      <c r="QT246" s="20"/>
      <c r="QU246" s="20"/>
      <c r="QV246" s="20"/>
      <c r="QW246" s="20"/>
      <c r="QX246" s="20"/>
      <c r="QY246" s="20"/>
      <c r="QZ246" s="20"/>
      <c r="RA246" s="20"/>
      <c r="RB246" s="20"/>
      <c r="RC246" s="20"/>
      <c r="RD246" s="20"/>
      <c r="RE246" s="20"/>
      <c r="RF246" s="20"/>
      <c r="RG246" s="20"/>
      <c r="RH246" s="20"/>
      <c r="RI246" s="20"/>
      <c r="RJ246" s="20"/>
      <c r="RK246" s="20"/>
      <c r="RL246" s="20"/>
      <c r="RM246" s="20"/>
      <c r="RN246" s="20"/>
      <c r="RO246" s="20"/>
      <c r="RP246" s="20"/>
      <c r="RQ246" s="20"/>
      <c r="RR246" s="20"/>
      <c r="RS246" s="20"/>
      <c r="RT246" s="20"/>
      <c r="RU246" s="20"/>
      <c r="RV246" s="20"/>
      <c r="RW246" s="20"/>
      <c r="RX246" s="20"/>
      <c r="RY246" s="20"/>
      <c r="RZ246" s="20"/>
      <c r="SA246" s="20"/>
      <c r="SB246" s="20"/>
      <c r="SC246" s="20"/>
      <c r="SD246" s="20"/>
      <c r="SE246" s="20"/>
      <c r="SF246" s="20"/>
      <c r="SG246" s="20"/>
      <c r="SH246" s="20"/>
      <c r="SI246" s="20"/>
      <c r="SJ246" s="20"/>
      <c r="SK246" s="20"/>
      <c r="SL246" s="20"/>
      <c r="SM246" s="20"/>
      <c r="SN246" s="20"/>
      <c r="SO246" s="20"/>
      <c r="SP246" s="20"/>
      <c r="SQ246" s="20"/>
      <c r="SR246" s="20"/>
      <c r="SS246" s="20"/>
      <c r="ST246" s="20"/>
      <c r="SU246" s="20"/>
      <c r="SV246" s="20"/>
      <c r="SW246" s="20"/>
      <c r="SX246" s="20"/>
      <c r="SY246" s="20"/>
      <c r="SZ246" s="20"/>
      <c r="TA246" s="20"/>
      <c r="TB246" s="20"/>
      <c r="TC246" s="20"/>
      <c r="TD246" s="20"/>
      <c r="TE246" s="20"/>
      <c r="TF246" s="20"/>
      <c r="TG246" s="20"/>
      <c r="TH246" s="20"/>
      <c r="TI246" s="20"/>
      <c r="TJ246" s="20"/>
      <c r="TK246" s="20"/>
      <c r="TL246" s="20"/>
      <c r="TM246" s="20"/>
      <c r="TN246" s="20"/>
      <c r="TO246" s="20"/>
      <c r="TP246" s="20"/>
      <c r="TQ246" s="20"/>
      <c r="TR246" s="20"/>
      <c r="TS246" s="20"/>
      <c r="TT246" s="20"/>
      <c r="TU246" s="20"/>
      <c r="TV246" s="20"/>
      <c r="TW246" s="20"/>
      <c r="TX246" s="20"/>
      <c r="TY246" s="20"/>
      <c r="TZ246" s="20"/>
      <c r="UA246" s="20"/>
      <c r="UB246" s="20"/>
      <c r="UC246" s="20"/>
      <c r="UD246" s="20"/>
      <c r="UE246" s="20"/>
      <c r="UF246" s="20"/>
      <c r="UG246" s="20"/>
      <c r="UH246" s="20"/>
      <c r="UI246" s="20"/>
      <c r="UJ246" s="20"/>
      <c r="UK246" s="20"/>
      <c r="UL246" s="20"/>
      <c r="UM246" s="20"/>
      <c r="UN246" s="20"/>
      <c r="UO246" s="20"/>
      <c r="UP246" s="20"/>
      <c r="UQ246" s="20"/>
      <c r="UR246" s="20"/>
      <c r="US246" s="20"/>
      <c r="UT246" s="20"/>
      <c r="UU246" s="20"/>
      <c r="UV246" s="20"/>
      <c r="UW246" s="20"/>
      <c r="UX246" s="20"/>
      <c r="UY246" s="20"/>
      <c r="UZ246" s="20"/>
      <c r="VA246" s="20"/>
      <c r="VB246" s="20"/>
      <c r="VC246" s="20"/>
      <c r="VD246" s="20"/>
      <c r="VE246" s="20"/>
      <c r="VF246" s="20"/>
      <c r="VG246" s="20"/>
      <c r="VH246" s="20"/>
      <c r="VI246" s="20"/>
      <c r="VJ246" s="20"/>
      <c r="VK246" s="20"/>
      <c r="VL246" s="20"/>
      <c r="VM246" s="20"/>
      <c r="VN246" s="20"/>
      <c r="VO246" s="20"/>
      <c r="VP246" s="20"/>
      <c r="VQ246" s="20"/>
      <c r="VR246" s="20"/>
      <c r="VS246" s="20"/>
      <c r="VT246" s="20"/>
      <c r="VU246" s="20"/>
      <c r="VV246" s="20"/>
      <c r="VW246" s="20"/>
      <c r="VX246" s="20"/>
      <c r="VY246" s="20"/>
      <c r="VZ246" s="20"/>
      <c r="WA246" s="20"/>
      <c r="WB246" s="20"/>
      <c r="WC246" s="20"/>
      <c r="WD246" s="20"/>
      <c r="WE246" s="20"/>
      <c r="WF246" s="20"/>
      <c r="WG246" s="20"/>
      <c r="WH246" s="20"/>
      <c r="WI246" s="20"/>
      <c r="WJ246" s="20"/>
      <c r="WK246" s="20"/>
      <c r="WL246" s="20"/>
      <c r="WM246" s="20"/>
      <c r="WN246" s="20"/>
      <c r="WO246" s="20"/>
      <c r="WP246" s="20"/>
      <c r="WQ246" s="20"/>
      <c r="WR246" s="20"/>
      <c r="WS246" s="20"/>
      <c r="WT246" s="20"/>
      <c r="WU246" s="20"/>
      <c r="WV246" s="20"/>
      <c r="WW246" s="20"/>
      <c r="WX246" s="20"/>
      <c r="WY246" s="20"/>
      <c r="WZ246" s="20"/>
      <c r="XA246" s="20"/>
      <c r="XB246" s="20"/>
      <c r="XC246" s="20"/>
      <c r="XD246" s="20"/>
      <c r="XE246" s="20"/>
      <c r="XF246" s="20"/>
      <c r="XG246" s="20"/>
      <c r="XH246" s="20"/>
      <c r="XI246" s="20"/>
      <c r="XJ246" s="20"/>
      <c r="XK246" s="20"/>
      <c r="XL246" s="20"/>
      <c r="XM246" s="20"/>
      <c r="XN246" s="20"/>
      <c r="XO246" s="20"/>
      <c r="XP246" s="20"/>
      <c r="XQ246" s="20"/>
      <c r="XR246" s="20"/>
      <c r="XS246" s="20"/>
      <c r="XT246" s="20"/>
      <c r="XU246" s="20"/>
      <c r="XV246" s="20"/>
      <c r="XW246" s="20"/>
      <c r="XX246" s="20"/>
      <c r="XY246" s="20"/>
      <c r="XZ246" s="20"/>
      <c r="YA246" s="20"/>
      <c r="YB246" s="20"/>
      <c r="YC246" s="20"/>
      <c r="YD246" s="20"/>
      <c r="YE246" s="20"/>
      <c r="YF246" s="20"/>
      <c r="YG246" s="20"/>
      <c r="YH246" s="20"/>
      <c r="YI246" s="20"/>
      <c r="YJ246" s="20"/>
      <c r="YK246" s="20"/>
      <c r="YL246" s="20"/>
      <c r="YM246" s="20"/>
      <c r="YN246" s="20"/>
      <c r="YO246" s="20"/>
      <c r="YP246" s="20"/>
      <c r="YQ246" s="20"/>
      <c r="YR246" s="20"/>
      <c r="YS246" s="20"/>
      <c r="YT246" s="20"/>
      <c r="YU246" s="20"/>
      <c r="YV246" s="20"/>
      <c r="YW246" s="20"/>
      <c r="YX246" s="20"/>
      <c r="YY246" s="20"/>
      <c r="YZ246" s="20"/>
      <c r="ZA246" s="20"/>
      <c r="ZB246" s="20"/>
      <c r="ZC246" s="20"/>
      <c r="ZD246" s="20"/>
      <c r="ZE246" s="20"/>
      <c r="ZF246" s="20"/>
      <c r="ZG246" s="20"/>
      <c r="ZH246" s="20"/>
      <c r="ZI246" s="20"/>
      <c r="ZJ246" s="20"/>
      <c r="ZK246" s="20"/>
      <c r="ZL246" s="20"/>
      <c r="ZM246" s="20"/>
      <c r="ZN246" s="20"/>
      <c r="ZO246" s="20"/>
      <c r="ZP246" s="20"/>
      <c r="ZQ246" s="20"/>
      <c r="ZR246" s="20"/>
      <c r="ZS246" s="20"/>
      <c r="ZT246" s="20"/>
      <c r="ZU246" s="20"/>
      <c r="ZV246" s="20"/>
      <c r="ZW246" s="20"/>
      <c r="ZX246" s="20"/>
      <c r="ZY246" s="20"/>
      <c r="ZZ246" s="20"/>
      <c r="AAA246" s="20"/>
      <c r="AAB246" s="20"/>
      <c r="AAC246" s="20"/>
      <c r="AAD246" s="20"/>
      <c r="AAE246" s="20"/>
      <c r="AAF246" s="20"/>
      <c r="AAG246" s="20"/>
      <c r="AAH246" s="20"/>
      <c r="AAI246" s="20"/>
      <c r="AAJ246" s="20"/>
      <c r="AAK246" s="20"/>
      <c r="AAL246" s="20"/>
      <c r="AAM246" s="20"/>
      <c r="AAN246" s="20"/>
      <c r="AAO246" s="20"/>
      <c r="AAP246" s="20"/>
      <c r="AAQ246" s="20"/>
      <c r="AAR246" s="20"/>
      <c r="AAS246" s="20"/>
      <c r="AAT246" s="20"/>
      <c r="AAU246" s="20"/>
      <c r="AAV246" s="20"/>
      <c r="AAW246" s="20"/>
      <c r="AAX246" s="20"/>
      <c r="AAY246" s="20"/>
      <c r="AAZ246" s="20"/>
      <c r="ABA246" s="20"/>
      <c r="ABB246" s="20"/>
    </row>
    <row r="247" spans="1:731" x14ac:dyDescent="0.2">
      <c r="A247" s="68" t="s">
        <v>71</v>
      </c>
      <c r="B247" s="140"/>
      <c r="C247" s="140">
        <v>5707</v>
      </c>
      <c r="D247" s="141"/>
      <c r="E247" s="141">
        <v>5202.2709999999997</v>
      </c>
      <c r="F247" s="141"/>
      <c r="G247" s="140">
        <v>4000.5</v>
      </c>
      <c r="H247" s="141"/>
      <c r="I247" s="139" t="s">
        <v>162</v>
      </c>
      <c r="J247" s="138" t="s">
        <v>90</v>
      </c>
      <c r="K247" s="138"/>
      <c r="L247" s="138">
        <v>60</v>
      </c>
      <c r="M247" s="138"/>
      <c r="N247" s="138">
        <v>90</v>
      </c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  <c r="JP247" s="20"/>
      <c r="JQ247" s="20"/>
      <c r="JR247" s="20"/>
      <c r="JS247" s="20"/>
      <c r="JT247" s="20"/>
      <c r="JU247" s="20"/>
      <c r="JV247" s="20"/>
      <c r="JW247" s="20"/>
      <c r="JX247" s="20"/>
      <c r="JY247" s="20"/>
      <c r="JZ247" s="20"/>
      <c r="KA247" s="20"/>
      <c r="KB247" s="20"/>
      <c r="KC247" s="20"/>
      <c r="KD247" s="20"/>
      <c r="KE247" s="20"/>
      <c r="KF247" s="20"/>
      <c r="KG247" s="20"/>
      <c r="KH247" s="20"/>
      <c r="KI247" s="20"/>
      <c r="KJ247" s="20"/>
      <c r="KK247" s="20"/>
      <c r="KL247" s="20"/>
      <c r="KM247" s="20"/>
      <c r="KN247" s="20"/>
      <c r="KO247" s="20"/>
      <c r="KP247" s="20"/>
      <c r="KQ247" s="20"/>
      <c r="KR247" s="20"/>
      <c r="KS247" s="20"/>
      <c r="KT247" s="20"/>
      <c r="KU247" s="20"/>
      <c r="KV247" s="20"/>
      <c r="KW247" s="20"/>
      <c r="KX247" s="20"/>
      <c r="KY247" s="20"/>
      <c r="KZ247" s="20"/>
      <c r="LA247" s="20"/>
      <c r="LB247" s="20"/>
      <c r="LC247" s="20"/>
      <c r="LD247" s="20"/>
      <c r="LE247" s="20"/>
      <c r="LF247" s="20"/>
      <c r="LG247" s="20"/>
      <c r="LH247" s="20"/>
      <c r="LI247" s="20"/>
      <c r="LJ247" s="20"/>
      <c r="LK247" s="20"/>
      <c r="LL247" s="20"/>
      <c r="LM247" s="20"/>
      <c r="LN247" s="20"/>
      <c r="LO247" s="20"/>
      <c r="LP247" s="20"/>
      <c r="LQ247" s="20"/>
      <c r="LR247" s="20"/>
      <c r="LS247" s="20"/>
      <c r="LT247" s="20"/>
      <c r="LU247" s="20"/>
      <c r="LV247" s="20"/>
      <c r="LW247" s="20"/>
      <c r="LX247" s="20"/>
      <c r="LY247" s="20"/>
      <c r="LZ247" s="20"/>
      <c r="MA247" s="20"/>
      <c r="MB247" s="20"/>
      <c r="MC247" s="20"/>
      <c r="MD247" s="20"/>
      <c r="ME247" s="20"/>
      <c r="MF247" s="20"/>
      <c r="MG247" s="20"/>
      <c r="MH247" s="20"/>
      <c r="MI247" s="20"/>
      <c r="MJ247" s="20"/>
      <c r="MK247" s="20"/>
      <c r="ML247" s="20"/>
      <c r="MM247" s="20"/>
      <c r="MN247" s="20"/>
      <c r="MO247" s="20"/>
      <c r="MP247" s="20"/>
      <c r="MQ247" s="20"/>
      <c r="MR247" s="20"/>
      <c r="MS247" s="20"/>
      <c r="MT247" s="20"/>
      <c r="MU247" s="20"/>
      <c r="MV247" s="20"/>
      <c r="MW247" s="20"/>
      <c r="MX247" s="20"/>
      <c r="MY247" s="20"/>
      <c r="MZ247" s="20"/>
      <c r="NA247" s="20"/>
      <c r="NB247" s="20"/>
      <c r="NC247" s="20"/>
      <c r="ND247" s="20"/>
      <c r="NE247" s="20"/>
      <c r="NF247" s="20"/>
      <c r="NG247" s="20"/>
      <c r="NH247" s="20"/>
      <c r="NI247" s="20"/>
      <c r="NJ247" s="20"/>
      <c r="NK247" s="20"/>
      <c r="NL247" s="20"/>
      <c r="NM247" s="20"/>
      <c r="NN247" s="20"/>
      <c r="NO247" s="20"/>
      <c r="NP247" s="20"/>
      <c r="NQ247" s="20"/>
      <c r="NR247" s="20"/>
      <c r="NS247" s="20"/>
      <c r="NT247" s="20"/>
      <c r="NU247" s="20"/>
      <c r="NV247" s="20"/>
      <c r="NW247" s="20"/>
      <c r="NX247" s="20"/>
      <c r="NY247" s="20"/>
      <c r="NZ247" s="20"/>
      <c r="OA247" s="20"/>
      <c r="OB247" s="20"/>
      <c r="OC247" s="20"/>
      <c r="OD247" s="20"/>
      <c r="OE247" s="20"/>
      <c r="OF247" s="20"/>
      <c r="OG247" s="20"/>
      <c r="OH247" s="20"/>
      <c r="OI247" s="20"/>
      <c r="OJ247" s="20"/>
      <c r="OK247" s="20"/>
      <c r="OL247" s="20"/>
      <c r="OM247" s="20"/>
      <c r="ON247" s="20"/>
      <c r="OO247" s="20"/>
      <c r="OP247" s="20"/>
      <c r="OQ247" s="20"/>
      <c r="OR247" s="20"/>
      <c r="OS247" s="20"/>
      <c r="OT247" s="20"/>
      <c r="OU247" s="20"/>
      <c r="OV247" s="20"/>
      <c r="OW247" s="20"/>
      <c r="OX247" s="20"/>
      <c r="OY247" s="20"/>
      <c r="OZ247" s="20"/>
      <c r="PA247" s="20"/>
      <c r="PB247" s="20"/>
      <c r="PC247" s="20"/>
      <c r="PD247" s="20"/>
      <c r="PE247" s="20"/>
      <c r="PF247" s="20"/>
      <c r="PG247" s="20"/>
      <c r="PH247" s="20"/>
      <c r="PI247" s="20"/>
      <c r="PJ247" s="20"/>
      <c r="PK247" s="20"/>
      <c r="PL247" s="20"/>
      <c r="PM247" s="20"/>
      <c r="PN247" s="20"/>
      <c r="PO247" s="20"/>
      <c r="PP247" s="20"/>
      <c r="PQ247" s="20"/>
      <c r="PR247" s="20"/>
      <c r="PS247" s="20"/>
      <c r="PT247" s="20"/>
      <c r="PU247" s="20"/>
      <c r="PV247" s="20"/>
      <c r="PW247" s="20"/>
      <c r="PX247" s="20"/>
      <c r="PY247" s="20"/>
      <c r="PZ247" s="20"/>
      <c r="QA247" s="20"/>
      <c r="QB247" s="20"/>
      <c r="QC247" s="20"/>
      <c r="QD247" s="20"/>
      <c r="QE247" s="20"/>
      <c r="QF247" s="20"/>
      <c r="QG247" s="20"/>
      <c r="QH247" s="20"/>
      <c r="QI247" s="20"/>
      <c r="QJ247" s="20"/>
      <c r="QK247" s="20"/>
      <c r="QL247" s="20"/>
      <c r="QM247" s="20"/>
      <c r="QN247" s="20"/>
      <c r="QO247" s="20"/>
      <c r="QP247" s="20"/>
      <c r="QQ247" s="20"/>
      <c r="QR247" s="20"/>
      <c r="QS247" s="20"/>
      <c r="QT247" s="20"/>
      <c r="QU247" s="20"/>
      <c r="QV247" s="20"/>
      <c r="QW247" s="20"/>
      <c r="QX247" s="20"/>
      <c r="QY247" s="20"/>
      <c r="QZ247" s="20"/>
      <c r="RA247" s="20"/>
      <c r="RB247" s="20"/>
      <c r="RC247" s="20"/>
      <c r="RD247" s="20"/>
      <c r="RE247" s="20"/>
      <c r="RF247" s="20"/>
      <c r="RG247" s="20"/>
      <c r="RH247" s="20"/>
      <c r="RI247" s="20"/>
      <c r="RJ247" s="20"/>
      <c r="RK247" s="20"/>
      <c r="RL247" s="20"/>
      <c r="RM247" s="20"/>
      <c r="RN247" s="20"/>
      <c r="RO247" s="20"/>
      <c r="RP247" s="20"/>
      <c r="RQ247" s="20"/>
      <c r="RR247" s="20"/>
      <c r="RS247" s="20"/>
      <c r="RT247" s="20"/>
      <c r="RU247" s="20"/>
      <c r="RV247" s="20"/>
      <c r="RW247" s="20"/>
      <c r="RX247" s="20"/>
      <c r="RY247" s="20"/>
      <c r="RZ247" s="20"/>
      <c r="SA247" s="20"/>
      <c r="SB247" s="20"/>
      <c r="SC247" s="20"/>
      <c r="SD247" s="20"/>
      <c r="SE247" s="20"/>
      <c r="SF247" s="20"/>
      <c r="SG247" s="20"/>
      <c r="SH247" s="20"/>
      <c r="SI247" s="20"/>
      <c r="SJ247" s="20"/>
      <c r="SK247" s="20"/>
      <c r="SL247" s="20"/>
      <c r="SM247" s="20"/>
      <c r="SN247" s="20"/>
      <c r="SO247" s="20"/>
      <c r="SP247" s="20"/>
      <c r="SQ247" s="20"/>
      <c r="SR247" s="20"/>
      <c r="SS247" s="20"/>
      <c r="ST247" s="20"/>
      <c r="SU247" s="20"/>
      <c r="SV247" s="20"/>
      <c r="SW247" s="20"/>
      <c r="SX247" s="20"/>
      <c r="SY247" s="20"/>
      <c r="SZ247" s="20"/>
      <c r="TA247" s="20"/>
      <c r="TB247" s="20"/>
      <c r="TC247" s="20"/>
      <c r="TD247" s="20"/>
      <c r="TE247" s="20"/>
      <c r="TF247" s="20"/>
      <c r="TG247" s="20"/>
      <c r="TH247" s="20"/>
      <c r="TI247" s="20"/>
      <c r="TJ247" s="20"/>
      <c r="TK247" s="20"/>
      <c r="TL247" s="20"/>
      <c r="TM247" s="20"/>
      <c r="TN247" s="20"/>
      <c r="TO247" s="20"/>
      <c r="TP247" s="20"/>
      <c r="TQ247" s="20"/>
      <c r="TR247" s="20"/>
      <c r="TS247" s="20"/>
      <c r="TT247" s="20"/>
      <c r="TU247" s="20"/>
      <c r="TV247" s="20"/>
      <c r="TW247" s="20"/>
      <c r="TX247" s="20"/>
      <c r="TY247" s="20"/>
      <c r="TZ247" s="20"/>
      <c r="UA247" s="20"/>
      <c r="UB247" s="20"/>
      <c r="UC247" s="20"/>
      <c r="UD247" s="20"/>
      <c r="UE247" s="20"/>
      <c r="UF247" s="20"/>
      <c r="UG247" s="20"/>
      <c r="UH247" s="20"/>
      <c r="UI247" s="20"/>
      <c r="UJ247" s="20"/>
      <c r="UK247" s="20"/>
      <c r="UL247" s="20"/>
      <c r="UM247" s="20"/>
      <c r="UN247" s="20"/>
      <c r="UO247" s="20"/>
      <c r="UP247" s="20"/>
      <c r="UQ247" s="20"/>
      <c r="UR247" s="20"/>
      <c r="US247" s="20"/>
      <c r="UT247" s="20"/>
      <c r="UU247" s="20"/>
      <c r="UV247" s="20"/>
      <c r="UW247" s="20"/>
      <c r="UX247" s="20"/>
      <c r="UY247" s="20"/>
      <c r="UZ247" s="20"/>
      <c r="VA247" s="20"/>
      <c r="VB247" s="20"/>
      <c r="VC247" s="20"/>
      <c r="VD247" s="20"/>
      <c r="VE247" s="20"/>
      <c r="VF247" s="20"/>
      <c r="VG247" s="20"/>
      <c r="VH247" s="20"/>
      <c r="VI247" s="20"/>
      <c r="VJ247" s="20"/>
      <c r="VK247" s="20"/>
      <c r="VL247" s="20"/>
      <c r="VM247" s="20"/>
      <c r="VN247" s="20"/>
      <c r="VO247" s="20"/>
      <c r="VP247" s="20"/>
      <c r="VQ247" s="20"/>
      <c r="VR247" s="20"/>
      <c r="VS247" s="20"/>
      <c r="VT247" s="20"/>
      <c r="VU247" s="20"/>
      <c r="VV247" s="20"/>
      <c r="VW247" s="20"/>
      <c r="VX247" s="20"/>
      <c r="VY247" s="20"/>
      <c r="VZ247" s="20"/>
      <c r="WA247" s="20"/>
      <c r="WB247" s="20"/>
      <c r="WC247" s="20"/>
      <c r="WD247" s="20"/>
      <c r="WE247" s="20"/>
      <c r="WF247" s="20"/>
      <c r="WG247" s="20"/>
      <c r="WH247" s="20"/>
      <c r="WI247" s="20"/>
      <c r="WJ247" s="20"/>
      <c r="WK247" s="20"/>
      <c r="WL247" s="20"/>
      <c r="WM247" s="20"/>
      <c r="WN247" s="20"/>
      <c r="WO247" s="20"/>
      <c r="WP247" s="20"/>
      <c r="WQ247" s="20"/>
      <c r="WR247" s="20"/>
      <c r="WS247" s="20"/>
      <c r="WT247" s="20"/>
      <c r="WU247" s="20"/>
      <c r="WV247" s="20"/>
      <c r="WW247" s="20"/>
      <c r="WX247" s="20"/>
      <c r="WY247" s="20"/>
      <c r="WZ247" s="20"/>
      <c r="XA247" s="20"/>
      <c r="XB247" s="20"/>
      <c r="XC247" s="20"/>
      <c r="XD247" s="20"/>
      <c r="XE247" s="20"/>
      <c r="XF247" s="20"/>
      <c r="XG247" s="20"/>
      <c r="XH247" s="20"/>
      <c r="XI247" s="20"/>
      <c r="XJ247" s="20"/>
      <c r="XK247" s="20"/>
      <c r="XL247" s="20"/>
      <c r="XM247" s="20"/>
      <c r="XN247" s="20"/>
      <c r="XO247" s="20"/>
      <c r="XP247" s="20"/>
      <c r="XQ247" s="20"/>
      <c r="XR247" s="20"/>
      <c r="XS247" s="20"/>
      <c r="XT247" s="20"/>
      <c r="XU247" s="20"/>
      <c r="XV247" s="20"/>
      <c r="XW247" s="20"/>
      <c r="XX247" s="20"/>
      <c r="XY247" s="20"/>
      <c r="XZ247" s="20"/>
      <c r="YA247" s="20"/>
      <c r="YB247" s="20"/>
      <c r="YC247" s="20"/>
      <c r="YD247" s="20"/>
      <c r="YE247" s="20"/>
      <c r="YF247" s="20"/>
      <c r="YG247" s="20"/>
      <c r="YH247" s="20"/>
      <c r="YI247" s="20"/>
      <c r="YJ247" s="20"/>
      <c r="YK247" s="20"/>
      <c r="YL247" s="20"/>
      <c r="YM247" s="20"/>
      <c r="YN247" s="20"/>
      <c r="YO247" s="20"/>
      <c r="YP247" s="20"/>
      <c r="YQ247" s="20"/>
      <c r="YR247" s="20"/>
      <c r="YS247" s="20"/>
      <c r="YT247" s="20"/>
      <c r="YU247" s="20"/>
      <c r="YV247" s="20"/>
      <c r="YW247" s="20"/>
      <c r="YX247" s="20"/>
      <c r="YY247" s="20"/>
      <c r="YZ247" s="20"/>
      <c r="ZA247" s="20"/>
      <c r="ZB247" s="20"/>
      <c r="ZC247" s="20"/>
      <c r="ZD247" s="20"/>
      <c r="ZE247" s="20"/>
      <c r="ZF247" s="20"/>
      <c r="ZG247" s="20"/>
      <c r="ZH247" s="20"/>
      <c r="ZI247" s="20"/>
      <c r="ZJ247" s="20"/>
      <c r="ZK247" s="20"/>
      <c r="ZL247" s="20"/>
      <c r="ZM247" s="20"/>
      <c r="ZN247" s="20"/>
      <c r="ZO247" s="20"/>
      <c r="ZP247" s="20"/>
      <c r="ZQ247" s="20"/>
      <c r="ZR247" s="20"/>
      <c r="ZS247" s="20"/>
      <c r="ZT247" s="20"/>
      <c r="ZU247" s="20"/>
      <c r="ZV247" s="20"/>
      <c r="ZW247" s="20"/>
      <c r="ZX247" s="20"/>
      <c r="ZY247" s="20"/>
      <c r="ZZ247" s="20"/>
      <c r="AAA247" s="20"/>
      <c r="AAB247" s="20"/>
      <c r="AAC247" s="20"/>
      <c r="AAD247" s="20"/>
      <c r="AAE247" s="20"/>
      <c r="AAF247" s="20"/>
      <c r="AAG247" s="20"/>
      <c r="AAH247" s="20"/>
      <c r="AAI247" s="20"/>
      <c r="AAJ247" s="20"/>
      <c r="AAK247" s="20"/>
      <c r="AAL247" s="20"/>
      <c r="AAM247" s="20"/>
      <c r="AAN247" s="20"/>
      <c r="AAO247" s="20"/>
      <c r="AAP247" s="20"/>
      <c r="AAQ247" s="20"/>
      <c r="AAR247" s="20"/>
      <c r="AAS247" s="20"/>
      <c r="AAT247" s="20"/>
      <c r="AAU247" s="20"/>
      <c r="AAV247" s="20"/>
      <c r="AAW247" s="20"/>
      <c r="AAX247" s="20"/>
      <c r="AAY247" s="20"/>
      <c r="AAZ247" s="20"/>
      <c r="ABA247" s="20"/>
      <c r="ABB247" s="20"/>
    </row>
    <row r="248" spans="1:731" x14ac:dyDescent="0.2">
      <c r="A248" s="68" t="s">
        <v>73</v>
      </c>
      <c r="B248" s="140"/>
      <c r="C248" s="140">
        <v>5541.09</v>
      </c>
      <c r="D248" s="141"/>
      <c r="E248" s="141">
        <v>6358.3310000000001</v>
      </c>
      <c r="F248" s="141"/>
      <c r="G248" s="140">
        <v>3349.5</v>
      </c>
      <c r="H248" s="141"/>
      <c r="I248" s="139"/>
      <c r="J248" s="138"/>
      <c r="K248" s="138"/>
      <c r="L248" s="138"/>
      <c r="M248" s="138"/>
      <c r="N248" s="138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  <c r="SO248" s="20"/>
      <c r="SP248" s="20"/>
      <c r="SQ248" s="20"/>
      <c r="SR248" s="20"/>
      <c r="SS248" s="20"/>
      <c r="ST248" s="20"/>
      <c r="SU248" s="20"/>
      <c r="SV248" s="20"/>
      <c r="SW248" s="20"/>
      <c r="SX248" s="20"/>
      <c r="SY248" s="20"/>
      <c r="SZ248" s="20"/>
      <c r="TA248" s="20"/>
      <c r="TB248" s="20"/>
      <c r="TC248" s="20"/>
      <c r="TD248" s="20"/>
      <c r="TE248" s="20"/>
      <c r="TF248" s="20"/>
      <c r="TG248" s="20"/>
      <c r="TH248" s="20"/>
      <c r="TI248" s="20"/>
      <c r="TJ248" s="20"/>
      <c r="TK248" s="20"/>
      <c r="TL248" s="20"/>
      <c r="TM248" s="20"/>
      <c r="TN248" s="20"/>
      <c r="TO248" s="20"/>
      <c r="TP248" s="20"/>
      <c r="TQ248" s="20"/>
      <c r="TR248" s="20"/>
      <c r="TS248" s="20"/>
      <c r="TT248" s="20"/>
      <c r="TU248" s="20"/>
      <c r="TV248" s="20"/>
      <c r="TW248" s="20"/>
      <c r="TX248" s="20"/>
      <c r="TY248" s="20"/>
      <c r="TZ248" s="20"/>
      <c r="UA248" s="20"/>
      <c r="UB248" s="20"/>
      <c r="UC248" s="20"/>
      <c r="UD248" s="20"/>
      <c r="UE248" s="20"/>
      <c r="UF248" s="20"/>
      <c r="UG248" s="20"/>
      <c r="UH248" s="20"/>
      <c r="UI248" s="20"/>
      <c r="UJ248" s="20"/>
      <c r="UK248" s="20"/>
      <c r="UL248" s="20"/>
      <c r="UM248" s="20"/>
      <c r="UN248" s="20"/>
      <c r="UO248" s="20"/>
      <c r="UP248" s="20"/>
      <c r="UQ248" s="20"/>
      <c r="UR248" s="20"/>
      <c r="US248" s="20"/>
      <c r="UT248" s="20"/>
      <c r="UU248" s="20"/>
      <c r="UV248" s="20"/>
      <c r="UW248" s="20"/>
      <c r="UX248" s="20"/>
      <c r="UY248" s="20"/>
      <c r="UZ248" s="20"/>
      <c r="VA248" s="20"/>
      <c r="VB248" s="20"/>
      <c r="VC248" s="20"/>
      <c r="VD248" s="20"/>
      <c r="VE248" s="20"/>
      <c r="VF248" s="20"/>
      <c r="VG248" s="20"/>
      <c r="VH248" s="20"/>
      <c r="VI248" s="20"/>
      <c r="VJ248" s="20"/>
      <c r="VK248" s="20"/>
      <c r="VL248" s="20"/>
      <c r="VM248" s="20"/>
      <c r="VN248" s="20"/>
      <c r="VO248" s="20"/>
      <c r="VP248" s="20"/>
      <c r="VQ248" s="20"/>
      <c r="VR248" s="20"/>
      <c r="VS248" s="20"/>
      <c r="VT248" s="20"/>
      <c r="VU248" s="20"/>
      <c r="VV248" s="20"/>
      <c r="VW248" s="20"/>
      <c r="VX248" s="20"/>
      <c r="VY248" s="20"/>
      <c r="VZ248" s="20"/>
      <c r="WA248" s="20"/>
      <c r="WB248" s="20"/>
      <c r="WC248" s="20"/>
      <c r="WD248" s="20"/>
      <c r="WE248" s="20"/>
      <c r="WF248" s="20"/>
      <c r="WG248" s="20"/>
      <c r="WH248" s="20"/>
      <c r="WI248" s="20"/>
      <c r="WJ248" s="20"/>
      <c r="WK248" s="20"/>
      <c r="WL248" s="20"/>
      <c r="WM248" s="20"/>
      <c r="WN248" s="20"/>
      <c r="WO248" s="20"/>
      <c r="WP248" s="20"/>
      <c r="WQ248" s="20"/>
      <c r="WR248" s="20"/>
      <c r="WS248" s="20"/>
      <c r="WT248" s="20"/>
      <c r="WU248" s="20"/>
      <c r="WV248" s="20"/>
      <c r="WW248" s="20"/>
      <c r="WX248" s="20"/>
      <c r="WY248" s="20"/>
      <c r="WZ248" s="20"/>
      <c r="XA248" s="20"/>
      <c r="XB248" s="20"/>
      <c r="XC248" s="20"/>
      <c r="XD248" s="20"/>
      <c r="XE248" s="20"/>
      <c r="XF248" s="20"/>
      <c r="XG248" s="20"/>
      <c r="XH248" s="20"/>
      <c r="XI248" s="20"/>
      <c r="XJ248" s="20"/>
      <c r="XK248" s="20"/>
      <c r="XL248" s="20"/>
      <c r="XM248" s="20"/>
      <c r="XN248" s="20"/>
      <c r="XO248" s="20"/>
      <c r="XP248" s="20"/>
      <c r="XQ248" s="20"/>
      <c r="XR248" s="20"/>
      <c r="XS248" s="20"/>
      <c r="XT248" s="20"/>
      <c r="XU248" s="20"/>
      <c r="XV248" s="20"/>
      <c r="XW248" s="20"/>
      <c r="XX248" s="20"/>
      <c r="XY248" s="20"/>
      <c r="XZ248" s="20"/>
      <c r="YA248" s="20"/>
      <c r="YB248" s="20"/>
      <c r="YC248" s="20"/>
      <c r="YD248" s="20"/>
      <c r="YE248" s="20"/>
      <c r="YF248" s="20"/>
      <c r="YG248" s="20"/>
      <c r="YH248" s="20"/>
      <c r="YI248" s="20"/>
      <c r="YJ248" s="20"/>
      <c r="YK248" s="20"/>
      <c r="YL248" s="20"/>
      <c r="YM248" s="20"/>
      <c r="YN248" s="20"/>
      <c r="YO248" s="20"/>
      <c r="YP248" s="20"/>
      <c r="YQ248" s="20"/>
      <c r="YR248" s="20"/>
      <c r="YS248" s="20"/>
      <c r="YT248" s="20"/>
      <c r="YU248" s="20"/>
      <c r="YV248" s="20"/>
      <c r="YW248" s="20"/>
      <c r="YX248" s="20"/>
      <c r="YY248" s="20"/>
      <c r="YZ248" s="20"/>
      <c r="ZA248" s="20"/>
      <c r="ZB248" s="20"/>
      <c r="ZC248" s="20"/>
      <c r="ZD248" s="20"/>
      <c r="ZE248" s="20"/>
      <c r="ZF248" s="20"/>
      <c r="ZG248" s="20"/>
      <c r="ZH248" s="20"/>
      <c r="ZI248" s="20"/>
      <c r="ZJ248" s="20"/>
      <c r="ZK248" s="20"/>
      <c r="ZL248" s="20"/>
      <c r="ZM248" s="20"/>
      <c r="ZN248" s="20"/>
      <c r="ZO248" s="20"/>
      <c r="ZP248" s="20"/>
      <c r="ZQ248" s="20"/>
      <c r="ZR248" s="20"/>
      <c r="ZS248" s="20"/>
      <c r="ZT248" s="20"/>
      <c r="ZU248" s="20"/>
      <c r="ZV248" s="20"/>
      <c r="ZW248" s="20"/>
      <c r="ZX248" s="20"/>
      <c r="ZY248" s="20"/>
      <c r="ZZ248" s="20"/>
      <c r="AAA248" s="20"/>
      <c r="AAB248" s="20"/>
      <c r="AAC248" s="20"/>
      <c r="AAD248" s="20"/>
      <c r="AAE248" s="20"/>
      <c r="AAF248" s="20"/>
      <c r="AAG248" s="20"/>
      <c r="AAH248" s="20"/>
      <c r="AAI248" s="20"/>
      <c r="AAJ248" s="20"/>
      <c r="AAK248" s="20"/>
      <c r="AAL248" s="20"/>
      <c r="AAM248" s="20"/>
      <c r="AAN248" s="20"/>
      <c r="AAO248" s="20"/>
      <c r="AAP248" s="20"/>
      <c r="AAQ248" s="20"/>
      <c r="AAR248" s="20"/>
      <c r="AAS248" s="20"/>
      <c r="AAT248" s="20"/>
      <c r="AAU248" s="20"/>
      <c r="AAV248" s="20"/>
      <c r="AAW248" s="20"/>
      <c r="AAX248" s="20"/>
      <c r="AAY248" s="20"/>
      <c r="AAZ248" s="20"/>
      <c r="ABA248" s="20"/>
      <c r="ABB248" s="20"/>
    </row>
    <row r="249" spans="1:731" x14ac:dyDescent="0.2">
      <c r="A249" s="36" t="s">
        <v>22</v>
      </c>
      <c r="B249" s="86"/>
      <c r="C249" s="86">
        <f>C248</f>
        <v>5541.09</v>
      </c>
      <c r="D249" s="86">
        <f t="shared" ref="D249:G249" si="58">D248</f>
        <v>0</v>
      </c>
      <c r="E249" s="86">
        <f t="shared" si="58"/>
        <v>6358.3310000000001</v>
      </c>
      <c r="F249" s="86">
        <f t="shared" si="58"/>
        <v>0</v>
      </c>
      <c r="G249" s="86">
        <f t="shared" si="58"/>
        <v>3349.5</v>
      </c>
      <c r="H249" s="86"/>
      <c r="I249" s="116"/>
      <c r="J249" s="116"/>
      <c r="K249" s="116"/>
      <c r="L249" s="116"/>
      <c r="M249" s="116"/>
      <c r="N249" s="116"/>
      <c r="S249" s="1"/>
      <c r="T249" s="1"/>
      <c r="U249" s="1"/>
      <c r="V249" s="1"/>
      <c r="W249" s="1"/>
      <c r="X249" s="1"/>
      <c r="Y249" s="1"/>
      <c r="Z249" s="1"/>
      <c r="AA249" s="1"/>
    </row>
    <row r="250" spans="1:731" x14ac:dyDescent="0.2">
      <c r="A250" s="36" t="s">
        <v>56</v>
      </c>
      <c r="B250" s="86"/>
      <c r="C250" s="86"/>
      <c r="D250" s="86"/>
      <c r="E250" s="86"/>
      <c r="F250" s="86"/>
      <c r="G250" s="86"/>
      <c r="H250" s="86"/>
      <c r="I250" s="116"/>
      <c r="J250" s="116"/>
      <c r="K250" s="116"/>
      <c r="L250" s="116"/>
      <c r="M250" s="116"/>
      <c r="N250" s="116"/>
      <c r="S250" s="1"/>
      <c r="T250" s="1"/>
      <c r="U250" s="1"/>
      <c r="V250" s="1"/>
      <c r="W250" s="1"/>
      <c r="X250" s="1"/>
      <c r="Y250" s="1"/>
      <c r="Z250" s="1"/>
      <c r="AA250" s="1"/>
    </row>
    <row r="251" spans="1:731" x14ac:dyDescent="0.2">
      <c r="A251" s="36" t="s">
        <v>97</v>
      </c>
      <c r="B251" s="86"/>
      <c r="C251" s="86">
        <f>C247</f>
        <v>5707</v>
      </c>
      <c r="D251" s="86">
        <f t="shared" ref="D251:G251" si="59">D247</f>
        <v>0</v>
      </c>
      <c r="E251" s="86">
        <f t="shared" si="59"/>
        <v>5202.2709999999997</v>
      </c>
      <c r="F251" s="86">
        <f t="shared" si="59"/>
        <v>0</v>
      </c>
      <c r="G251" s="86">
        <f t="shared" si="59"/>
        <v>4000.5</v>
      </c>
      <c r="H251" s="98"/>
      <c r="I251" s="116"/>
      <c r="J251" s="111"/>
      <c r="K251" s="111"/>
      <c r="L251" s="111"/>
      <c r="M251" s="111"/>
      <c r="N251" s="111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  <c r="JP251" s="20"/>
      <c r="JQ251" s="20"/>
      <c r="JR251" s="20"/>
      <c r="JS251" s="20"/>
      <c r="JT251" s="20"/>
      <c r="JU251" s="20"/>
      <c r="JV251" s="20"/>
      <c r="JW251" s="20"/>
      <c r="JX251" s="20"/>
      <c r="JY251" s="20"/>
      <c r="JZ251" s="20"/>
      <c r="KA251" s="20"/>
      <c r="KB251" s="20"/>
      <c r="KC251" s="20"/>
      <c r="KD251" s="20"/>
      <c r="KE251" s="20"/>
      <c r="KF251" s="20"/>
      <c r="KG251" s="20"/>
      <c r="KH251" s="20"/>
      <c r="KI251" s="20"/>
      <c r="KJ251" s="20"/>
      <c r="KK251" s="20"/>
      <c r="KL251" s="20"/>
      <c r="KM251" s="20"/>
      <c r="KN251" s="20"/>
      <c r="KO251" s="20"/>
      <c r="KP251" s="20"/>
      <c r="KQ251" s="20"/>
      <c r="KR251" s="20"/>
      <c r="KS251" s="20"/>
      <c r="KT251" s="20"/>
      <c r="KU251" s="20"/>
      <c r="KV251" s="20"/>
      <c r="KW251" s="20"/>
      <c r="KX251" s="20"/>
      <c r="KY251" s="20"/>
      <c r="KZ251" s="20"/>
      <c r="LA251" s="20"/>
      <c r="LB251" s="20"/>
      <c r="LC251" s="20"/>
      <c r="LD251" s="20"/>
      <c r="LE251" s="20"/>
      <c r="LF251" s="20"/>
      <c r="LG251" s="20"/>
      <c r="LH251" s="20"/>
      <c r="LI251" s="20"/>
      <c r="LJ251" s="20"/>
      <c r="LK251" s="20"/>
      <c r="LL251" s="20"/>
      <c r="LM251" s="20"/>
      <c r="LN251" s="20"/>
      <c r="LO251" s="20"/>
      <c r="LP251" s="20"/>
      <c r="LQ251" s="20"/>
      <c r="LR251" s="20"/>
      <c r="LS251" s="20"/>
      <c r="LT251" s="20"/>
      <c r="LU251" s="20"/>
      <c r="LV251" s="20"/>
      <c r="LW251" s="20"/>
      <c r="LX251" s="20"/>
      <c r="LY251" s="20"/>
      <c r="LZ251" s="20"/>
      <c r="MA251" s="20"/>
      <c r="MB251" s="20"/>
      <c r="MC251" s="20"/>
      <c r="MD251" s="20"/>
      <c r="ME251" s="20"/>
      <c r="MF251" s="20"/>
      <c r="MG251" s="20"/>
      <c r="MH251" s="20"/>
      <c r="MI251" s="20"/>
      <c r="MJ251" s="20"/>
      <c r="MK251" s="20"/>
      <c r="ML251" s="20"/>
      <c r="MM251" s="20"/>
      <c r="MN251" s="20"/>
      <c r="MO251" s="20"/>
      <c r="MP251" s="20"/>
      <c r="MQ251" s="20"/>
      <c r="MR251" s="20"/>
      <c r="MS251" s="20"/>
      <c r="MT251" s="20"/>
      <c r="MU251" s="20"/>
      <c r="MV251" s="20"/>
      <c r="MW251" s="20"/>
      <c r="MX251" s="20"/>
      <c r="MY251" s="20"/>
      <c r="MZ251" s="20"/>
      <c r="NA251" s="20"/>
      <c r="NB251" s="20"/>
      <c r="NC251" s="20"/>
      <c r="ND251" s="20"/>
      <c r="NE251" s="20"/>
      <c r="NF251" s="20"/>
      <c r="NG251" s="20"/>
      <c r="NH251" s="20"/>
      <c r="NI251" s="20"/>
      <c r="NJ251" s="20"/>
      <c r="NK251" s="20"/>
      <c r="NL251" s="20"/>
      <c r="NM251" s="20"/>
      <c r="NN251" s="20"/>
      <c r="NO251" s="20"/>
      <c r="NP251" s="20"/>
      <c r="NQ251" s="20"/>
      <c r="NR251" s="20"/>
      <c r="NS251" s="20"/>
      <c r="NT251" s="20"/>
      <c r="NU251" s="20"/>
      <c r="NV251" s="20"/>
      <c r="NW251" s="20"/>
      <c r="NX251" s="20"/>
      <c r="NY251" s="20"/>
      <c r="NZ251" s="20"/>
      <c r="OA251" s="20"/>
      <c r="OB251" s="20"/>
      <c r="OC251" s="20"/>
      <c r="OD251" s="20"/>
      <c r="OE251" s="20"/>
      <c r="OF251" s="20"/>
      <c r="OG251" s="20"/>
      <c r="OH251" s="20"/>
      <c r="OI251" s="20"/>
      <c r="OJ251" s="20"/>
      <c r="OK251" s="20"/>
      <c r="OL251" s="20"/>
      <c r="OM251" s="20"/>
      <c r="ON251" s="20"/>
      <c r="OO251" s="20"/>
      <c r="OP251" s="20"/>
      <c r="OQ251" s="20"/>
      <c r="OR251" s="20"/>
      <c r="OS251" s="20"/>
      <c r="OT251" s="20"/>
      <c r="OU251" s="20"/>
      <c r="OV251" s="20"/>
      <c r="OW251" s="20"/>
      <c r="OX251" s="20"/>
      <c r="OY251" s="20"/>
      <c r="OZ251" s="20"/>
      <c r="PA251" s="20"/>
      <c r="PB251" s="20"/>
      <c r="PC251" s="20"/>
      <c r="PD251" s="20"/>
      <c r="PE251" s="20"/>
      <c r="PF251" s="20"/>
      <c r="PG251" s="20"/>
      <c r="PH251" s="20"/>
      <c r="PI251" s="20"/>
      <c r="PJ251" s="20"/>
      <c r="PK251" s="20"/>
      <c r="PL251" s="20"/>
      <c r="PM251" s="20"/>
      <c r="PN251" s="20"/>
      <c r="PO251" s="20"/>
      <c r="PP251" s="20"/>
      <c r="PQ251" s="20"/>
      <c r="PR251" s="20"/>
      <c r="PS251" s="20"/>
      <c r="PT251" s="20"/>
      <c r="PU251" s="20"/>
      <c r="PV251" s="20"/>
      <c r="PW251" s="20"/>
      <c r="PX251" s="20"/>
      <c r="PY251" s="20"/>
      <c r="PZ251" s="20"/>
      <c r="QA251" s="20"/>
      <c r="QB251" s="20"/>
      <c r="QC251" s="20"/>
      <c r="QD251" s="20"/>
      <c r="QE251" s="20"/>
      <c r="QF251" s="20"/>
      <c r="QG251" s="20"/>
      <c r="QH251" s="20"/>
      <c r="QI251" s="20"/>
      <c r="QJ251" s="20"/>
      <c r="QK251" s="20"/>
      <c r="QL251" s="20"/>
      <c r="QM251" s="20"/>
      <c r="QN251" s="20"/>
      <c r="QO251" s="20"/>
      <c r="QP251" s="20"/>
      <c r="QQ251" s="20"/>
      <c r="QR251" s="20"/>
      <c r="QS251" s="20"/>
      <c r="QT251" s="20"/>
      <c r="QU251" s="20"/>
      <c r="QV251" s="20"/>
      <c r="QW251" s="20"/>
      <c r="QX251" s="20"/>
      <c r="QY251" s="20"/>
      <c r="QZ251" s="20"/>
      <c r="RA251" s="20"/>
      <c r="RB251" s="20"/>
      <c r="RC251" s="20"/>
      <c r="RD251" s="20"/>
      <c r="RE251" s="20"/>
      <c r="RF251" s="20"/>
      <c r="RG251" s="20"/>
      <c r="RH251" s="20"/>
      <c r="RI251" s="20"/>
      <c r="RJ251" s="20"/>
      <c r="RK251" s="20"/>
      <c r="RL251" s="20"/>
      <c r="RM251" s="20"/>
      <c r="RN251" s="20"/>
      <c r="RO251" s="20"/>
      <c r="RP251" s="20"/>
      <c r="RQ251" s="20"/>
      <c r="RR251" s="20"/>
      <c r="RS251" s="20"/>
      <c r="RT251" s="20"/>
      <c r="RU251" s="20"/>
      <c r="RV251" s="20"/>
      <c r="RW251" s="20"/>
      <c r="RX251" s="20"/>
      <c r="RY251" s="20"/>
      <c r="RZ251" s="20"/>
      <c r="SA251" s="20"/>
      <c r="SB251" s="20"/>
      <c r="SC251" s="20"/>
      <c r="SD251" s="20"/>
      <c r="SE251" s="20"/>
      <c r="SF251" s="20"/>
      <c r="SG251" s="20"/>
      <c r="SH251" s="20"/>
      <c r="SI251" s="20"/>
      <c r="SJ251" s="20"/>
      <c r="SK251" s="20"/>
      <c r="SL251" s="20"/>
      <c r="SM251" s="20"/>
      <c r="SN251" s="20"/>
      <c r="SO251" s="20"/>
      <c r="SP251" s="20"/>
      <c r="SQ251" s="20"/>
      <c r="SR251" s="20"/>
      <c r="SS251" s="20"/>
      <c r="ST251" s="20"/>
      <c r="SU251" s="20"/>
      <c r="SV251" s="20"/>
      <c r="SW251" s="20"/>
      <c r="SX251" s="20"/>
      <c r="SY251" s="20"/>
      <c r="SZ251" s="20"/>
      <c r="TA251" s="20"/>
      <c r="TB251" s="20"/>
      <c r="TC251" s="20"/>
      <c r="TD251" s="20"/>
      <c r="TE251" s="20"/>
      <c r="TF251" s="20"/>
      <c r="TG251" s="20"/>
      <c r="TH251" s="20"/>
      <c r="TI251" s="20"/>
      <c r="TJ251" s="20"/>
      <c r="TK251" s="20"/>
      <c r="TL251" s="20"/>
      <c r="TM251" s="20"/>
      <c r="TN251" s="20"/>
      <c r="TO251" s="20"/>
      <c r="TP251" s="20"/>
      <c r="TQ251" s="20"/>
      <c r="TR251" s="20"/>
      <c r="TS251" s="20"/>
      <c r="TT251" s="20"/>
      <c r="TU251" s="20"/>
      <c r="TV251" s="20"/>
      <c r="TW251" s="20"/>
      <c r="TX251" s="20"/>
      <c r="TY251" s="20"/>
      <c r="TZ251" s="20"/>
      <c r="UA251" s="20"/>
      <c r="UB251" s="20"/>
      <c r="UC251" s="20"/>
      <c r="UD251" s="20"/>
      <c r="UE251" s="20"/>
      <c r="UF251" s="20"/>
      <c r="UG251" s="20"/>
      <c r="UH251" s="20"/>
      <c r="UI251" s="20"/>
      <c r="UJ251" s="20"/>
      <c r="UK251" s="20"/>
      <c r="UL251" s="20"/>
      <c r="UM251" s="20"/>
      <c r="UN251" s="20"/>
      <c r="UO251" s="20"/>
      <c r="UP251" s="20"/>
      <c r="UQ251" s="20"/>
      <c r="UR251" s="20"/>
      <c r="US251" s="20"/>
      <c r="UT251" s="20"/>
      <c r="UU251" s="20"/>
      <c r="UV251" s="20"/>
      <c r="UW251" s="20"/>
      <c r="UX251" s="20"/>
      <c r="UY251" s="20"/>
      <c r="UZ251" s="20"/>
      <c r="VA251" s="20"/>
      <c r="VB251" s="20"/>
      <c r="VC251" s="20"/>
      <c r="VD251" s="20"/>
      <c r="VE251" s="20"/>
      <c r="VF251" s="20"/>
      <c r="VG251" s="20"/>
      <c r="VH251" s="20"/>
      <c r="VI251" s="20"/>
      <c r="VJ251" s="20"/>
      <c r="VK251" s="20"/>
      <c r="VL251" s="20"/>
      <c r="VM251" s="20"/>
      <c r="VN251" s="20"/>
      <c r="VO251" s="20"/>
      <c r="VP251" s="20"/>
      <c r="VQ251" s="20"/>
      <c r="VR251" s="20"/>
      <c r="VS251" s="20"/>
      <c r="VT251" s="20"/>
      <c r="VU251" s="20"/>
      <c r="VV251" s="20"/>
      <c r="VW251" s="20"/>
      <c r="VX251" s="20"/>
      <c r="VY251" s="20"/>
      <c r="VZ251" s="20"/>
      <c r="WA251" s="20"/>
      <c r="WB251" s="20"/>
      <c r="WC251" s="20"/>
      <c r="WD251" s="20"/>
      <c r="WE251" s="20"/>
      <c r="WF251" s="20"/>
      <c r="WG251" s="20"/>
      <c r="WH251" s="20"/>
      <c r="WI251" s="20"/>
      <c r="WJ251" s="20"/>
      <c r="WK251" s="20"/>
      <c r="WL251" s="20"/>
      <c r="WM251" s="20"/>
      <c r="WN251" s="20"/>
      <c r="WO251" s="20"/>
      <c r="WP251" s="20"/>
      <c r="WQ251" s="20"/>
      <c r="WR251" s="20"/>
      <c r="WS251" s="20"/>
      <c r="WT251" s="20"/>
      <c r="WU251" s="20"/>
      <c r="WV251" s="20"/>
      <c r="WW251" s="20"/>
      <c r="WX251" s="20"/>
      <c r="WY251" s="20"/>
      <c r="WZ251" s="20"/>
      <c r="XA251" s="20"/>
      <c r="XB251" s="20"/>
      <c r="XC251" s="20"/>
      <c r="XD251" s="20"/>
      <c r="XE251" s="20"/>
      <c r="XF251" s="20"/>
      <c r="XG251" s="20"/>
      <c r="XH251" s="20"/>
      <c r="XI251" s="20"/>
      <c r="XJ251" s="20"/>
      <c r="XK251" s="20"/>
      <c r="XL251" s="20"/>
      <c r="XM251" s="20"/>
      <c r="XN251" s="20"/>
      <c r="XO251" s="20"/>
      <c r="XP251" s="20"/>
      <c r="XQ251" s="20"/>
      <c r="XR251" s="20"/>
      <c r="XS251" s="20"/>
      <c r="XT251" s="20"/>
      <c r="XU251" s="20"/>
      <c r="XV251" s="20"/>
      <c r="XW251" s="20"/>
      <c r="XX251" s="20"/>
      <c r="XY251" s="20"/>
      <c r="XZ251" s="20"/>
      <c r="YA251" s="20"/>
      <c r="YB251" s="20"/>
      <c r="YC251" s="20"/>
      <c r="YD251" s="20"/>
      <c r="YE251" s="20"/>
      <c r="YF251" s="20"/>
      <c r="YG251" s="20"/>
      <c r="YH251" s="20"/>
      <c r="YI251" s="20"/>
      <c r="YJ251" s="20"/>
      <c r="YK251" s="20"/>
      <c r="YL251" s="20"/>
      <c r="YM251" s="20"/>
      <c r="YN251" s="20"/>
      <c r="YO251" s="20"/>
      <c r="YP251" s="20"/>
      <c r="YQ251" s="20"/>
      <c r="YR251" s="20"/>
      <c r="YS251" s="20"/>
      <c r="YT251" s="20"/>
      <c r="YU251" s="20"/>
      <c r="YV251" s="20"/>
      <c r="YW251" s="20"/>
      <c r="YX251" s="20"/>
      <c r="YY251" s="20"/>
      <c r="YZ251" s="20"/>
      <c r="ZA251" s="20"/>
      <c r="ZB251" s="20"/>
      <c r="ZC251" s="20"/>
      <c r="ZD251" s="20"/>
      <c r="ZE251" s="20"/>
      <c r="ZF251" s="20"/>
      <c r="ZG251" s="20"/>
      <c r="ZH251" s="20"/>
      <c r="ZI251" s="20"/>
      <c r="ZJ251" s="20"/>
      <c r="ZK251" s="20"/>
      <c r="ZL251" s="20"/>
      <c r="ZM251" s="20"/>
      <c r="ZN251" s="20"/>
      <c r="ZO251" s="20"/>
      <c r="ZP251" s="20"/>
      <c r="ZQ251" s="20"/>
      <c r="ZR251" s="20"/>
      <c r="ZS251" s="20"/>
      <c r="ZT251" s="20"/>
      <c r="ZU251" s="20"/>
      <c r="ZV251" s="20"/>
      <c r="ZW251" s="20"/>
      <c r="ZX251" s="20"/>
      <c r="ZY251" s="20"/>
      <c r="ZZ251" s="20"/>
      <c r="AAA251" s="20"/>
      <c r="AAB251" s="20"/>
      <c r="AAC251" s="20"/>
      <c r="AAD251" s="20"/>
      <c r="AAE251" s="20"/>
      <c r="AAF251" s="20"/>
      <c r="AAG251" s="20"/>
      <c r="AAH251" s="20"/>
      <c r="AAI251" s="20"/>
      <c r="AAJ251" s="20"/>
      <c r="AAK251" s="20"/>
      <c r="AAL251" s="20"/>
      <c r="AAM251" s="20"/>
      <c r="AAN251" s="20"/>
      <c r="AAO251" s="20"/>
      <c r="AAP251" s="20"/>
      <c r="AAQ251" s="20"/>
      <c r="AAR251" s="20"/>
      <c r="AAS251" s="20"/>
      <c r="AAT251" s="20"/>
      <c r="AAU251" s="20"/>
      <c r="AAV251" s="20"/>
      <c r="AAW251" s="20"/>
      <c r="AAX251" s="20"/>
      <c r="AAY251" s="20"/>
      <c r="AAZ251" s="20"/>
      <c r="ABA251" s="20"/>
      <c r="ABB251" s="20"/>
    </row>
    <row r="252" spans="1:731" x14ac:dyDescent="0.2">
      <c r="A252" s="14" t="s">
        <v>21</v>
      </c>
      <c r="B252" s="30"/>
      <c r="C252" s="30">
        <f>C251+C250+C249</f>
        <v>11248.09</v>
      </c>
      <c r="D252" s="30">
        <f>D251+D250+D249</f>
        <v>0</v>
      </c>
      <c r="E252" s="30">
        <f>E251+E250+E249</f>
        <v>11560.601999999999</v>
      </c>
      <c r="F252" s="30">
        <f>F251+F250+F249</f>
        <v>0</v>
      </c>
      <c r="G252" s="30">
        <f>G251+G250+G249</f>
        <v>7350</v>
      </c>
      <c r="H252" s="30"/>
      <c r="I252" s="117"/>
      <c r="J252" s="117"/>
      <c r="K252" s="117"/>
      <c r="L252" s="117"/>
      <c r="M252" s="117"/>
      <c r="N252" s="117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  <c r="IW252" s="20"/>
      <c r="IX252" s="20"/>
      <c r="IY252" s="20"/>
      <c r="IZ252" s="20"/>
      <c r="JA252" s="20"/>
      <c r="JB252" s="20"/>
      <c r="JC252" s="20"/>
      <c r="JD252" s="20"/>
      <c r="JE252" s="20"/>
      <c r="JF252" s="20"/>
      <c r="JG252" s="20"/>
      <c r="JH252" s="20"/>
      <c r="JI252" s="20"/>
      <c r="JJ252" s="20"/>
      <c r="JK252" s="20"/>
      <c r="JL252" s="20"/>
      <c r="JM252" s="20"/>
      <c r="JN252" s="20"/>
      <c r="JO252" s="20"/>
      <c r="JP252" s="20"/>
      <c r="JQ252" s="20"/>
      <c r="JR252" s="20"/>
      <c r="JS252" s="20"/>
      <c r="JT252" s="20"/>
      <c r="JU252" s="20"/>
      <c r="JV252" s="20"/>
      <c r="JW252" s="20"/>
      <c r="JX252" s="20"/>
      <c r="JY252" s="20"/>
      <c r="JZ252" s="20"/>
      <c r="KA252" s="20"/>
      <c r="KB252" s="20"/>
      <c r="KC252" s="20"/>
      <c r="KD252" s="20"/>
      <c r="KE252" s="20"/>
      <c r="KF252" s="20"/>
      <c r="KG252" s="20"/>
      <c r="KH252" s="20"/>
      <c r="KI252" s="20"/>
      <c r="KJ252" s="20"/>
      <c r="KK252" s="20"/>
      <c r="KL252" s="20"/>
      <c r="KM252" s="20"/>
      <c r="KN252" s="20"/>
      <c r="KO252" s="20"/>
      <c r="KP252" s="20"/>
      <c r="KQ252" s="20"/>
      <c r="KR252" s="20"/>
      <c r="KS252" s="20"/>
      <c r="KT252" s="20"/>
      <c r="KU252" s="20"/>
      <c r="KV252" s="20"/>
      <c r="KW252" s="20"/>
      <c r="KX252" s="20"/>
      <c r="KY252" s="20"/>
      <c r="KZ252" s="20"/>
      <c r="LA252" s="20"/>
      <c r="LB252" s="20"/>
      <c r="LC252" s="20"/>
      <c r="LD252" s="20"/>
      <c r="LE252" s="20"/>
      <c r="LF252" s="20"/>
      <c r="LG252" s="20"/>
      <c r="LH252" s="20"/>
      <c r="LI252" s="20"/>
      <c r="LJ252" s="20"/>
      <c r="LK252" s="20"/>
      <c r="LL252" s="20"/>
      <c r="LM252" s="20"/>
      <c r="LN252" s="20"/>
      <c r="LO252" s="20"/>
      <c r="LP252" s="20"/>
      <c r="LQ252" s="20"/>
      <c r="LR252" s="20"/>
      <c r="LS252" s="20"/>
      <c r="LT252" s="20"/>
      <c r="LU252" s="20"/>
      <c r="LV252" s="20"/>
      <c r="LW252" s="20"/>
      <c r="LX252" s="20"/>
      <c r="LY252" s="20"/>
      <c r="LZ252" s="20"/>
      <c r="MA252" s="20"/>
      <c r="MB252" s="20"/>
      <c r="MC252" s="20"/>
      <c r="MD252" s="20"/>
      <c r="ME252" s="20"/>
      <c r="MF252" s="20"/>
      <c r="MG252" s="20"/>
      <c r="MH252" s="20"/>
      <c r="MI252" s="20"/>
      <c r="MJ252" s="20"/>
      <c r="MK252" s="20"/>
      <c r="ML252" s="20"/>
      <c r="MM252" s="20"/>
      <c r="MN252" s="20"/>
      <c r="MO252" s="20"/>
      <c r="MP252" s="20"/>
      <c r="MQ252" s="20"/>
      <c r="MR252" s="20"/>
      <c r="MS252" s="20"/>
      <c r="MT252" s="20"/>
      <c r="MU252" s="20"/>
      <c r="MV252" s="20"/>
      <c r="MW252" s="20"/>
      <c r="MX252" s="20"/>
      <c r="MY252" s="20"/>
      <c r="MZ252" s="20"/>
      <c r="NA252" s="20"/>
      <c r="NB252" s="20"/>
      <c r="NC252" s="20"/>
      <c r="ND252" s="20"/>
      <c r="NE252" s="20"/>
      <c r="NF252" s="20"/>
      <c r="NG252" s="20"/>
      <c r="NH252" s="20"/>
      <c r="NI252" s="20"/>
      <c r="NJ252" s="20"/>
      <c r="NK252" s="20"/>
      <c r="NL252" s="20"/>
      <c r="NM252" s="20"/>
      <c r="NN252" s="20"/>
      <c r="NO252" s="20"/>
      <c r="NP252" s="20"/>
      <c r="NQ252" s="20"/>
      <c r="NR252" s="20"/>
      <c r="NS252" s="20"/>
      <c r="NT252" s="20"/>
      <c r="NU252" s="20"/>
      <c r="NV252" s="20"/>
      <c r="NW252" s="20"/>
      <c r="NX252" s="20"/>
      <c r="NY252" s="20"/>
      <c r="NZ252" s="20"/>
      <c r="OA252" s="20"/>
      <c r="OB252" s="20"/>
      <c r="OC252" s="20"/>
      <c r="OD252" s="20"/>
      <c r="OE252" s="20"/>
      <c r="OF252" s="20"/>
      <c r="OG252" s="20"/>
      <c r="OH252" s="20"/>
      <c r="OI252" s="20"/>
      <c r="OJ252" s="20"/>
      <c r="OK252" s="20"/>
      <c r="OL252" s="20"/>
      <c r="OM252" s="20"/>
      <c r="ON252" s="20"/>
      <c r="OO252" s="20"/>
      <c r="OP252" s="20"/>
      <c r="OQ252" s="20"/>
      <c r="OR252" s="20"/>
      <c r="OS252" s="20"/>
      <c r="OT252" s="20"/>
      <c r="OU252" s="20"/>
      <c r="OV252" s="20"/>
      <c r="OW252" s="20"/>
      <c r="OX252" s="20"/>
      <c r="OY252" s="20"/>
      <c r="OZ252" s="20"/>
      <c r="PA252" s="20"/>
      <c r="PB252" s="20"/>
      <c r="PC252" s="20"/>
      <c r="PD252" s="20"/>
      <c r="PE252" s="20"/>
      <c r="PF252" s="20"/>
      <c r="PG252" s="20"/>
      <c r="PH252" s="20"/>
      <c r="PI252" s="20"/>
      <c r="PJ252" s="20"/>
      <c r="PK252" s="20"/>
      <c r="PL252" s="20"/>
      <c r="PM252" s="20"/>
      <c r="PN252" s="20"/>
      <c r="PO252" s="20"/>
      <c r="PP252" s="20"/>
      <c r="PQ252" s="20"/>
      <c r="PR252" s="20"/>
      <c r="PS252" s="20"/>
      <c r="PT252" s="20"/>
      <c r="PU252" s="20"/>
      <c r="PV252" s="20"/>
      <c r="PW252" s="20"/>
      <c r="PX252" s="20"/>
      <c r="PY252" s="20"/>
      <c r="PZ252" s="20"/>
      <c r="QA252" s="20"/>
      <c r="QB252" s="20"/>
      <c r="QC252" s="20"/>
      <c r="QD252" s="20"/>
      <c r="QE252" s="20"/>
      <c r="QF252" s="20"/>
      <c r="QG252" s="20"/>
      <c r="QH252" s="20"/>
      <c r="QI252" s="20"/>
      <c r="QJ252" s="20"/>
      <c r="QK252" s="20"/>
      <c r="QL252" s="20"/>
      <c r="QM252" s="20"/>
      <c r="QN252" s="20"/>
      <c r="QO252" s="20"/>
      <c r="QP252" s="20"/>
      <c r="QQ252" s="20"/>
      <c r="QR252" s="20"/>
      <c r="QS252" s="20"/>
      <c r="QT252" s="20"/>
      <c r="QU252" s="20"/>
      <c r="QV252" s="20"/>
      <c r="QW252" s="20"/>
      <c r="QX252" s="20"/>
      <c r="QY252" s="20"/>
      <c r="QZ252" s="20"/>
      <c r="RA252" s="20"/>
      <c r="RB252" s="20"/>
      <c r="RC252" s="20"/>
      <c r="RD252" s="20"/>
      <c r="RE252" s="20"/>
      <c r="RF252" s="20"/>
      <c r="RG252" s="20"/>
      <c r="RH252" s="20"/>
      <c r="RI252" s="20"/>
      <c r="RJ252" s="20"/>
      <c r="RK252" s="20"/>
      <c r="RL252" s="20"/>
      <c r="RM252" s="20"/>
      <c r="RN252" s="20"/>
      <c r="RO252" s="20"/>
      <c r="RP252" s="20"/>
      <c r="RQ252" s="20"/>
      <c r="RR252" s="20"/>
      <c r="RS252" s="20"/>
      <c r="RT252" s="20"/>
      <c r="RU252" s="20"/>
      <c r="RV252" s="20"/>
      <c r="RW252" s="20"/>
      <c r="RX252" s="20"/>
      <c r="RY252" s="20"/>
      <c r="RZ252" s="20"/>
      <c r="SA252" s="20"/>
      <c r="SB252" s="20"/>
      <c r="SC252" s="20"/>
      <c r="SD252" s="20"/>
      <c r="SE252" s="20"/>
      <c r="SF252" s="20"/>
      <c r="SG252" s="20"/>
      <c r="SH252" s="20"/>
      <c r="SI252" s="20"/>
      <c r="SJ252" s="20"/>
      <c r="SK252" s="20"/>
      <c r="SL252" s="20"/>
      <c r="SM252" s="20"/>
      <c r="SN252" s="20"/>
      <c r="SO252" s="20"/>
      <c r="SP252" s="20"/>
      <c r="SQ252" s="20"/>
      <c r="SR252" s="20"/>
      <c r="SS252" s="20"/>
      <c r="ST252" s="20"/>
      <c r="SU252" s="20"/>
      <c r="SV252" s="20"/>
      <c r="SW252" s="20"/>
      <c r="SX252" s="20"/>
      <c r="SY252" s="20"/>
      <c r="SZ252" s="20"/>
      <c r="TA252" s="20"/>
      <c r="TB252" s="20"/>
      <c r="TC252" s="20"/>
      <c r="TD252" s="20"/>
      <c r="TE252" s="20"/>
      <c r="TF252" s="20"/>
      <c r="TG252" s="20"/>
      <c r="TH252" s="20"/>
      <c r="TI252" s="20"/>
      <c r="TJ252" s="20"/>
      <c r="TK252" s="20"/>
      <c r="TL252" s="20"/>
      <c r="TM252" s="20"/>
      <c r="TN252" s="20"/>
      <c r="TO252" s="20"/>
      <c r="TP252" s="20"/>
      <c r="TQ252" s="20"/>
      <c r="TR252" s="20"/>
      <c r="TS252" s="20"/>
      <c r="TT252" s="20"/>
      <c r="TU252" s="20"/>
      <c r="TV252" s="20"/>
      <c r="TW252" s="20"/>
      <c r="TX252" s="20"/>
      <c r="TY252" s="20"/>
      <c r="TZ252" s="20"/>
      <c r="UA252" s="20"/>
      <c r="UB252" s="20"/>
      <c r="UC252" s="20"/>
      <c r="UD252" s="20"/>
      <c r="UE252" s="20"/>
      <c r="UF252" s="20"/>
      <c r="UG252" s="20"/>
      <c r="UH252" s="20"/>
      <c r="UI252" s="20"/>
      <c r="UJ252" s="20"/>
      <c r="UK252" s="20"/>
      <c r="UL252" s="20"/>
      <c r="UM252" s="20"/>
      <c r="UN252" s="20"/>
      <c r="UO252" s="20"/>
      <c r="UP252" s="20"/>
      <c r="UQ252" s="20"/>
      <c r="UR252" s="20"/>
      <c r="US252" s="20"/>
      <c r="UT252" s="20"/>
      <c r="UU252" s="20"/>
      <c r="UV252" s="20"/>
      <c r="UW252" s="20"/>
      <c r="UX252" s="20"/>
      <c r="UY252" s="20"/>
      <c r="UZ252" s="20"/>
      <c r="VA252" s="20"/>
      <c r="VB252" s="20"/>
      <c r="VC252" s="20"/>
      <c r="VD252" s="20"/>
      <c r="VE252" s="20"/>
      <c r="VF252" s="20"/>
      <c r="VG252" s="20"/>
      <c r="VH252" s="20"/>
      <c r="VI252" s="20"/>
      <c r="VJ252" s="20"/>
      <c r="VK252" s="20"/>
      <c r="VL252" s="20"/>
      <c r="VM252" s="20"/>
      <c r="VN252" s="20"/>
      <c r="VO252" s="20"/>
      <c r="VP252" s="20"/>
      <c r="VQ252" s="20"/>
      <c r="VR252" s="20"/>
      <c r="VS252" s="20"/>
      <c r="VT252" s="20"/>
      <c r="VU252" s="20"/>
      <c r="VV252" s="20"/>
      <c r="VW252" s="20"/>
      <c r="VX252" s="20"/>
      <c r="VY252" s="20"/>
      <c r="VZ252" s="20"/>
      <c r="WA252" s="20"/>
      <c r="WB252" s="20"/>
      <c r="WC252" s="20"/>
      <c r="WD252" s="20"/>
      <c r="WE252" s="20"/>
      <c r="WF252" s="20"/>
      <c r="WG252" s="20"/>
      <c r="WH252" s="20"/>
      <c r="WI252" s="20"/>
      <c r="WJ252" s="20"/>
      <c r="WK252" s="20"/>
      <c r="WL252" s="20"/>
      <c r="WM252" s="20"/>
      <c r="WN252" s="20"/>
      <c r="WO252" s="20"/>
      <c r="WP252" s="20"/>
      <c r="WQ252" s="20"/>
      <c r="WR252" s="20"/>
      <c r="WS252" s="20"/>
      <c r="WT252" s="20"/>
      <c r="WU252" s="20"/>
      <c r="WV252" s="20"/>
      <c r="WW252" s="20"/>
      <c r="WX252" s="20"/>
      <c r="WY252" s="20"/>
      <c r="WZ252" s="20"/>
      <c r="XA252" s="20"/>
      <c r="XB252" s="20"/>
      <c r="XC252" s="20"/>
      <c r="XD252" s="20"/>
      <c r="XE252" s="20"/>
      <c r="XF252" s="20"/>
      <c r="XG252" s="20"/>
      <c r="XH252" s="20"/>
      <c r="XI252" s="20"/>
      <c r="XJ252" s="20"/>
      <c r="XK252" s="20"/>
      <c r="XL252" s="20"/>
      <c r="XM252" s="20"/>
      <c r="XN252" s="20"/>
      <c r="XO252" s="20"/>
      <c r="XP252" s="20"/>
      <c r="XQ252" s="20"/>
      <c r="XR252" s="20"/>
      <c r="XS252" s="20"/>
      <c r="XT252" s="20"/>
      <c r="XU252" s="20"/>
      <c r="XV252" s="20"/>
      <c r="XW252" s="20"/>
      <c r="XX252" s="20"/>
      <c r="XY252" s="20"/>
      <c r="XZ252" s="20"/>
      <c r="YA252" s="20"/>
      <c r="YB252" s="20"/>
      <c r="YC252" s="20"/>
      <c r="YD252" s="20"/>
      <c r="YE252" s="20"/>
      <c r="YF252" s="20"/>
      <c r="YG252" s="20"/>
      <c r="YH252" s="20"/>
      <c r="YI252" s="20"/>
      <c r="YJ252" s="20"/>
      <c r="YK252" s="20"/>
      <c r="YL252" s="20"/>
      <c r="YM252" s="20"/>
      <c r="YN252" s="20"/>
      <c r="YO252" s="20"/>
      <c r="YP252" s="20"/>
      <c r="YQ252" s="20"/>
      <c r="YR252" s="20"/>
      <c r="YS252" s="20"/>
      <c r="YT252" s="20"/>
      <c r="YU252" s="20"/>
      <c r="YV252" s="20"/>
      <c r="YW252" s="20"/>
      <c r="YX252" s="20"/>
      <c r="YY252" s="20"/>
      <c r="YZ252" s="20"/>
      <c r="ZA252" s="20"/>
      <c r="ZB252" s="20"/>
      <c r="ZC252" s="20"/>
      <c r="ZD252" s="20"/>
      <c r="ZE252" s="20"/>
      <c r="ZF252" s="20"/>
      <c r="ZG252" s="20"/>
      <c r="ZH252" s="20"/>
      <c r="ZI252" s="20"/>
      <c r="ZJ252" s="20"/>
      <c r="ZK252" s="20"/>
      <c r="ZL252" s="20"/>
      <c r="ZM252" s="20"/>
      <c r="ZN252" s="20"/>
      <c r="ZO252" s="20"/>
      <c r="ZP252" s="20"/>
      <c r="ZQ252" s="20"/>
      <c r="ZR252" s="20"/>
      <c r="ZS252" s="20"/>
      <c r="ZT252" s="20"/>
      <c r="ZU252" s="20"/>
      <c r="ZV252" s="20"/>
      <c r="ZW252" s="20"/>
      <c r="ZX252" s="20"/>
      <c r="ZY252" s="20"/>
      <c r="ZZ252" s="20"/>
      <c r="AAA252" s="20"/>
      <c r="AAB252" s="20"/>
      <c r="AAC252" s="20"/>
      <c r="AAD252" s="20"/>
      <c r="AAE252" s="20"/>
      <c r="AAF252" s="20"/>
      <c r="AAG252" s="20"/>
      <c r="AAH252" s="20"/>
      <c r="AAI252" s="20"/>
      <c r="AAJ252" s="20"/>
      <c r="AAK252" s="20"/>
      <c r="AAL252" s="20"/>
      <c r="AAM252" s="20"/>
      <c r="AAN252" s="20"/>
      <c r="AAO252" s="20"/>
      <c r="AAP252" s="20"/>
      <c r="AAQ252" s="20"/>
      <c r="AAR252" s="20"/>
      <c r="AAS252" s="20"/>
      <c r="AAT252" s="20"/>
      <c r="AAU252" s="20"/>
      <c r="AAV252" s="20"/>
      <c r="AAW252" s="20"/>
      <c r="AAX252" s="20"/>
      <c r="AAY252" s="20"/>
      <c r="AAZ252" s="20"/>
      <c r="ABA252" s="20"/>
      <c r="ABB252" s="20"/>
    </row>
    <row r="253" spans="1:731" s="3" customFormat="1" ht="35.25" customHeight="1" x14ac:dyDescent="0.2">
      <c r="A253" s="173" t="s">
        <v>143</v>
      </c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  <c r="IW253" s="20"/>
      <c r="IX253" s="20"/>
      <c r="IY253" s="20"/>
      <c r="IZ253" s="20"/>
      <c r="JA253" s="20"/>
      <c r="JB253" s="20"/>
      <c r="JC253" s="20"/>
      <c r="JD253" s="20"/>
      <c r="JE253" s="20"/>
      <c r="JF253" s="20"/>
      <c r="JG253" s="20"/>
      <c r="JH253" s="20"/>
      <c r="JI253" s="20"/>
      <c r="JJ253" s="20"/>
      <c r="JK253" s="20"/>
      <c r="JL253" s="20"/>
      <c r="JM253" s="20"/>
      <c r="JN253" s="20"/>
      <c r="JO253" s="20"/>
      <c r="JP253" s="20"/>
      <c r="JQ253" s="20"/>
      <c r="JR253" s="20"/>
      <c r="JS253" s="20"/>
      <c r="JT253" s="20"/>
      <c r="JU253" s="20"/>
      <c r="JV253" s="20"/>
      <c r="JW253" s="20"/>
      <c r="JX253" s="20"/>
      <c r="JY253" s="20"/>
      <c r="JZ253" s="20"/>
      <c r="KA253" s="20"/>
      <c r="KB253" s="20"/>
      <c r="KC253" s="20"/>
      <c r="KD253" s="20"/>
      <c r="KE253" s="20"/>
      <c r="KF253" s="20"/>
      <c r="KG253" s="20"/>
      <c r="KH253" s="20"/>
      <c r="KI253" s="20"/>
      <c r="KJ253" s="20"/>
      <c r="KK253" s="20"/>
      <c r="KL253" s="20"/>
      <c r="KM253" s="20"/>
      <c r="KN253" s="20"/>
      <c r="KO253" s="20"/>
      <c r="KP253" s="20"/>
      <c r="KQ253" s="20"/>
      <c r="KR253" s="20"/>
      <c r="KS253" s="20"/>
      <c r="KT253" s="20"/>
      <c r="KU253" s="20"/>
      <c r="KV253" s="20"/>
      <c r="KW253" s="20"/>
      <c r="KX253" s="20"/>
      <c r="KY253" s="20"/>
      <c r="KZ253" s="20"/>
      <c r="LA253" s="20"/>
      <c r="LB253" s="20"/>
      <c r="LC253" s="20"/>
      <c r="LD253" s="20"/>
      <c r="LE253" s="20"/>
      <c r="LF253" s="20"/>
      <c r="LG253" s="20"/>
      <c r="LH253" s="20"/>
      <c r="LI253" s="20"/>
      <c r="LJ253" s="20"/>
      <c r="LK253" s="20"/>
      <c r="LL253" s="20"/>
      <c r="LM253" s="20"/>
      <c r="LN253" s="20"/>
      <c r="LO253" s="20"/>
      <c r="LP253" s="20"/>
      <c r="LQ253" s="20"/>
      <c r="LR253" s="20"/>
      <c r="LS253" s="20"/>
      <c r="LT253" s="20"/>
      <c r="LU253" s="20"/>
      <c r="LV253" s="20"/>
      <c r="LW253" s="20"/>
      <c r="LX253" s="20"/>
      <c r="LY253" s="20"/>
      <c r="LZ253" s="20"/>
      <c r="MA253" s="20"/>
      <c r="MB253" s="20"/>
      <c r="MC253" s="20"/>
      <c r="MD253" s="20"/>
      <c r="ME253" s="20"/>
      <c r="MF253" s="20"/>
      <c r="MG253" s="20"/>
      <c r="MH253" s="20"/>
      <c r="MI253" s="20"/>
      <c r="MJ253" s="20"/>
      <c r="MK253" s="20"/>
      <c r="ML253" s="20"/>
      <c r="MM253" s="20"/>
      <c r="MN253" s="20"/>
      <c r="MO253" s="20"/>
      <c r="MP253" s="20"/>
      <c r="MQ253" s="20"/>
      <c r="MR253" s="20"/>
      <c r="MS253" s="20"/>
      <c r="MT253" s="20"/>
      <c r="MU253" s="20"/>
      <c r="MV253" s="20"/>
      <c r="MW253" s="20"/>
      <c r="MX253" s="20"/>
      <c r="MY253" s="20"/>
      <c r="MZ253" s="20"/>
      <c r="NA253" s="20"/>
      <c r="NB253" s="20"/>
      <c r="NC253" s="20"/>
      <c r="ND253" s="20"/>
      <c r="NE253" s="20"/>
      <c r="NF253" s="20"/>
      <c r="NG253" s="20"/>
      <c r="NH253" s="20"/>
      <c r="NI253" s="20"/>
      <c r="NJ253" s="20"/>
      <c r="NK253" s="20"/>
      <c r="NL253" s="20"/>
      <c r="NM253" s="20"/>
      <c r="NN253" s="20"/>
      <c r="NO253" s="20"/>
      <c r="NP253" s="20"/>
      <c r="NQ253" s="20"/>
      <c r="NR253" s="20"/>
      <c r="NS253" s="20"/>
      <c r="NT253" s="20"/>
      <c r="NU253" s="20"/>
      <c r="NV253" s="20"/>
      <c r="NW253" s="20"/>
      <c r="NX253" s="20"/>
      <c r="NY253" s="20"/>
      <c r="NZ253" s="20"/>
      <c r="OA253" s="20"/>
      <c r="OB253" s="20"/>
      <c r="OC253" s="20"/>
      <c r="OD253" s="20"/>
      <c r="OE253" s="20"/>
      <c r="OF253" s="20"/>
      <c r="OG253" s="20"/>
      <c r="OH253" s="20"/>
      <c r="OI253" s="20"/>
      <c r="OJ253" s="20"/>
      <c r="OK253" s="20"/>
      <c r="OL253" s="20"/>
      <c r="OM253" s="20"/>
      <c r="ON253" s="20"/>
      <c r="OO253" s="20"/>
      <c r="OP253" s="20"/>
      <c r="OQ253" s="20"/>
      <c r="OR253" s="20"/>
      <c r="OS253" s="20"/>
      <c r="OT253" s="20"/>
      <c r="OU253" s="20"/>
      <c r="OV253" s="20"/>
      <c r="OW253" s="20"/>
      <c r="OX253" s="20"/>
      <c r="OY253" s="20"/>
      <c r="OZ253" s="20"/>
      <c r="PA253" s="20"/>
      <c r="PB253" s="20"/>
      <c r="PC253" s="20"/>
      <c r="PD253" s="20"/>
      <c r="PE253" s="20"/>
      <c r="PF253" s="20"/>
      <c r="PG253" s="20"/>
      <c r="PH253" s="20"/>
      <c r="PI253" s="20"/>
      <c r="PJ253" s="20"/>
      <c r="PK253" s="20"/>
      <c r="PL253" s="20"/>
      <c r="PM253" s="20"/>
      <c r="PN253" s="20"/>
      <c r="PO253" s="20"/>
      <c r="PP253" s="20"/>
      <c r="PQ253" s="20"/>
      <c r="PR253" s="20"/>
      <c r="PS253" s="20"/>
      <c r="PT253" s="20"/>
      <c r="PU253" s="20"/>
      <c r="PV253" s="20"/>
      <c r="PW253" s="20"/>
      <c r="PX253" s="20"/>
      <c r="PY253" s="20"/>
      <c r="PZ253" s="20"/>
      <c r="QA253" s="20"/>
      <c r="QB253" s="20"/>
      <c r="QC253" s="20"/>
      <c r="QD253" s="20"/>
      <c r="QE253" s="20"/>
      <c r="QF253" s="20"/>
      <c r="QG253" s="20"/>
      <c r="QH253" s="20"/>
      <c r="QI253" s="20"/>
      <c r="QJ253" s="20"/>
      <c r="QK253" s="20"/>
      <c r="QL253" s="20"/>
      <c r="QM253" s="20"/>
      <c r="QN253" s="20"/>
      <c r="QO253" s="20"/>
      <c r="QP253" s="20"/>
      <c r="QQ253" s="20"/>
      <c r="QR253" s="20"/>
      <c r="QS253" s="20"/>
      <c r="QT253" s="20"/>
      <c r="QU253" s="20"/>
      <c r="QV253" s="20"/>
      <c r="QW253" s="20"/>
      <c r="QX253" s="20"/>
      <c r="QY253" s="20"/>
      <c r="QZ253" s="20"/>
      <c r="RA253" s="20"/>
      <c r="RB253" s="20"/>
      <c r="RC253" s="20"/>
      <c r="RD253" s="20"/>
      <c r="RE253" s="20"/>
      <c r="RF253" s="20"/>
      <c r="RG253" s="20"/>
      <c r="RH253" s="20"/>
      <c r="RI253" s="20"/>
      <c r="RJ253" s="20"/>
      <c r="RK253" s="20"/>
      <c r="RL253" s="20"/>
      <c r="RM253" s="20"/>
      <c r="RN253" s="20"/>
      <c r="RO253" s="20"/>
      <c r="RP253" s="20"/>
      <c r="RQ253" s="20"/>
      <c r="RR253" s="20"/>
      <c r="RS253" s="20"/>
      <c r="RT253" s="20"/>
      <c r="RU253" s="20"/>
      <c r="RV253" s="20"/>
      <c r="RW253" s="20"/>
      <c r="RX253" s="20"/>
      <c r="RY253" s="20"/>
      <c r="RZ253" s="20"/>
      <c r="SA253" s="20"/>
      <c r="SB253" s="20"/>
      <c r="SC253" s="20"/>
      <c r="SD253" s="20"/>
      <c r="SE253" s="20"/>
      <c r="SF253" s="20"/>
      <c r="SG253" s="20"/>
      <c r="SH253" s="20"/>
      <c r="SI253" s="20"/>
      <c r="SJ253" s="20"/>
      <c r="SK253" s="20"/>
      <c r="SL253" s="20"/>
      <c r="SM253" s="20"/>
      <c r="SN253" s="20"/>
      <c r="SO253" s="20"/>
      <c r="SP253" s="20"/>
      <c r="SQ253" s="20"/>
      <c r="SR253" s="20"/>
      <c r="SS253" s="20"/>
      <c r="ST253" s="20"/>
      <c r="SU253" s="20"/>
      <c r="SV253" s="20"/>
      <c r="SW253" s="20"/>
      <c r="SX253" s="20"/>
      <c r="SY253" s="20"/>
      <c r="SZ253" s="20"/>
      <c r="TA253" s="20"/>
      <c r="TB253" s="20"/>
      <c r="TC253" s="20"/>
      <c r="TD253" s="20"/>
      <c r="TE253" s="20"/>
      <c r="TF253" s="20"/>
      <c r="TG253" s="20"/>
      <c r="TH253" s="20"/>
      <c r="TI253" s="20"/>
      <c r="TJ253" s="20"/>
      <c r="TK253" s="20"/>
      <c r="TL253" s="20"/>
      <c r="TM253" s="20"/>
      <c r="TN253" s="20"/>
      <c r="TO253" s="20"/>
      <c r="TP253" s="20"/>
      <c r="TQ253" s="20"/>
      <c r="TR253" s="20"/>
      <c r="TS253" s="20"/>
      <c r="TT253" s="20"/>
      <c r="TU253" s="20"/>
      <c r="TV253" s="20"/>
      <c r="TW253" s="20"/>
      <c r="TX253" s="20"/>
      <c r="TY253" s="20"/>
      <c r="TZ253" s="20"/>
      <c r="UA253" s="20"/>
      <c r="UB253" s="20"/>
      <c r="UC253" s="20"/>
      <c r="UD253" s="20"/>
      <c r="UE253" s="20"/>
      <c r="UF253" s="20"/>
      <c r="UG253" s="20"/>
      <c r="UH253" s="20"/>
      <c r="UI253" s="20"/>
      <c r="UJ253" s="20"/>
      <c r="UK253" s="20"/>
      <c r="UL253" s="20"/>
      <c r="UM253" s="20"/>
      <c r="UN253" s="20"/>
      <c r="UO253" s="20"/>
      <c r="UP253" s="20"/>
      <c r="UQ253" s="20"/>
      <c r="UR253" s="20"/>
      <c r="US253" s="20"/>
      <c r="UT253" s="20"/>
      <c r="UU253" s="20"/>
      <c r="UV253" s="20"/>
      <c r="UW253" s="20"/>
      <c r="UX253" s="20"/>
      <c r="UY253" s="20"/>
      <c r="UZ253" s="20"/>
      <c r="VA253" s="20"/>
      <c r="VB253" s="20"/>
      <c r="VC253" s="20"/>
      <c r="VD253" s="20"/>
      <c r="VE253" s="20"/>
      <c r="VF253" s="20"/>
      <c r="VG253" s="20"/>
      <c r="VH253" s="20"/>
      <c r="VI253" s="20"/>
      <c r="VJ253" s="20"/>
      <c r="VK253" s="20"/>
      <c r="VL253" s="20"/>
      <c r="VM253" s="20"/>
      <c r="VN253" s="20"/>
      <c r="VO253" s="20"/>
      <c r="VP253" s="20"/>
      <c r="VQ253" s="20"/>
      <c r="VR253" s="20"/>
      <c r="VS253" s="20"/>
      <c r="VT253" s="20"/>
      <c r="VU253" s="20"/>
      <c r="VV253" s="20"/>
      <c r="VW253" s="20"/>
      <c r="VX253" s="20"/>
      <c r="VY253" s="20"/>
      <c r="VZ253" s="20"/>
      <c r="WA253" s="20"/>
      <c r="WB253" s="20"/>
      <c r="WC253" s="20"/>
      <c r="WD253" s="20"/>
      <c r="WE253" s="20"/>
      <c r="WF253" s="20"/>
      <c r="WG253" s="20"/>
      <c r="WH253" s="20"/>
      <c r="WI253" s="20"/>
      <c r="WJ253" s="20"/>
      <c r="WK253" s="20"/>
      <c r="WL253" s="20"/>
      <c r="WM253" s="20"/>
      <c r="WN253" s="20"/>
      <c r="WO253" s="20"/>
      <c r="WP253" s="20"/>
      <c r="WQ253" s="20"/>
      <c r="WR253" s="20"/>
      <c r="WS253" s="20"/>
      <c r="WT253" s="20"/>
      <c r="WU253" s="20"/>
      <c r="WV253" s="20"/>
      <c r="WW253" s="20"/>
      <c r="WX253" s="20"/>
      <c r="WY253" s="20"/>
      <c r="WZ253" s="20"/>
      <c r="XA253" s="20"/>
      <c r="XB253" s="20"/>
      <c r="XC253" s="20"/>
      <c r="XD253" s="20"/>
      <c r="XE253" s="20"/>
      <c r="XF253" s="20"/>
      <c r="XG253" s="20"/>
      <c r="XH253" s="20"/>
      <c r="XI253" s="20"/>
      <c r="XJ253" s="20"/>
      <c r="XK253" s="20"/>
      <c r="XL253" s="20"/>
      <c r="XM253" s="20"/>
      <c r="XN253" s="20"/>
      <c r="XO253" s="20"/>
      <c r="XP253" s="20"/>
      <c r="XQ253" s="20"/>
      <c r="XR253" s="20"/>
      <c r="XS253" s="20"/>
      <c r="XT253" s="20"/>
      <c r="XU253" s="20"/>
      <c r="XV253" s="20"/>
      <c r="XW253" s="20"/>
      <c r="XX253" s="20"/>
      <c r="XY253" s="20"/>
      <c r="XZ253" s="20"/>
      <c r="YA253" s="20"/>
      <c r="YB253" s="20"/>
      <c r="YC253" s="20"/>
      <c r="YD253" s="20"/>
      <c r="YE253" s="20"/>
      <c r="YF253" s="20"/>
      <c r="YG253" s="20"/>
      <c r="YH253" s="20"/>
      <c r="YI253" s="20"/>
      <c r="YJ253" s="20"/>
      <c r="YK253" s="20"/>
      <c r="YL253" s="20"/>
      <c r="YM253" s="20"/>
      <c r="YN253" s="20"/>
      <c r="YO253" s="20"/>
      <c r="YP253" s="20"/>
      <c r="YQ253" s="20"/>
      <c r="YR253" s="20"/>
      <c r="YS253" s="20"/>
      <c r="YT253" s="20"/>
      <c r="YU253" s="20"/>
      <c r="YV253" s="20"/>
      <c r="YW253" s="20"/>
      <c r="YX253" s="20"/>
      <c r="YY253" s="20"/>
      <c r="YZ253" s="20"/>
      <c r="ZA253" s="20"/>
      <c r="ZB253" s="20"/>
      <c r="ZC253" s="20"/>
      <c r="ZD253" s="20"/>
      <c r="ZE253" s="20"/>
      <c r="ZF253" s="20"/>
      <c r="ZG253" s="20"/>
      <c r="ZH253" s="20"/>
      <c r="ZI253" s="20"/>
      <c r="ZJ253" s="20"/>
      <c r="ZK253" s="20"/>
      <c r="ZL253" s="20"/>
      <c r="ZM253" s="20"/>
      <c r="ZN253" s="20"/>
      <c r="ZO253" s="20"/>
      <c r="ZP253" s="20"/>
      <c r="ZQ253" s="20"/>
      <c r="ZR253" s="20"/>
      <c r="ZS253" s="20"/>
      <c r="ZT253" s="20"/>
      <c r="ZU253" s="20"/>
      <c r="ZV253" s="20"/>
      <c r="ZW253" s="20"/>
      <c r="ZX253" s="20"/>
      <c r="ZY253" s="20"/>
      <c r="ZZ253" s="20"/>
      <c r="AAA253" s="20"/>
      <c r="AAB253" s="20"/>
      <c r="AAC253" s="20"/>
      <c r="AAD253" s="20"/>
      <c r="AAE253" s="20"/>
      <c r="AAF253" s="20"/>
      <c r="AAG253" s="20"/>
      <c r="AAH253" s="20"/>
      <c r="AAI253" s="20"/>
      <c r="AAJ253" s="20"/>
      <c r="AAK253" s="20"/>
      <c r="AAL253" s="20"/>
      <c r="AAM253" s="20"/>
      <c r="AAN253" s="20"/>
      <c r="AAO253" s="20"/>
      <c r="AAP253" s="20"/>
      <c r="AAQ253" s="20"/>
      <c r="AAR253" s="20"/>
      <c r="AAS253" s="20"/>
      <c r="AAT253" s="20"/>
      <c r="AAU253" s="20"/>
      <c r="AAV253" s="20"/>
      <c r="AAW253" s="20"/>
      <c r="AAX253" s="20"/>
      <c r="AAY253" s="20"/>
      <c r="AAZ253" s="20"/>
      <c r="ABA253" s="20"/>
      <c r="ABB253" s="20"/>
      <c r="ABC253" s="19"/>
    </row>
    <row r="254" spans="1:731" s="3" customFormat="1" ht="41.25" customHeight="1" x14ac:dyDescent="0.2">
      <c r="A254" s="172" t="s">
        <v>103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0"/>
      <c r="IW254" s="20"/>
      <c r="IX254" s="20"/>
      <c r="IY254" s="20"/>
      <c r="IZ254" s="20"/>
      <c r="JA254" s="20"/>
      <c r="JB254" s="20"/>
      <c r="JC254" s="20"/>
      <c r="JD254" s="20"/>
      <c r="JE254" s="20"/>
      <c r="JF254" s="20"/>
      <c r="JG254" s="20"/>
      <c r="JH254" s="20"/>
      <c r="JI254" s="20"/>
      <c r="JJ254" s="20"/>
      <c r="JK254" s="20"/>
      <c r="JL254" s="20"/>
      <c r="JM254" s="20"/>
      <c r="JN254" s="20"/>
      <c r="JO254" s="20"/>
      <c r="JP254" s="20"/>
      <c r="JQ254" s="20"/>
      <c r="JR254" s="20"/>
      <c r="JS254" s="20"/>
      <c r="JT254" s="20"/>
      <c r="JU254" s="20"/>
      <c r="JV254" s="20"/>
      <c r="JW254" s="20"/>
      <c r="JX254" s="20"/>
      <c r="JY254" s="20"/>
      <c r="JZ254" s="20"/>
      <c r="KA254" s="20"/>
      <c r="KB254" s="20"/>
      <c r="KC254" s="20"/>
      <c r="KD254" s="20"/>
      <c r="KE254" s="20"/>
      <c r="KF254" s="20"/>
      <c r="KG254" s="20"/>
      <c r="KH254" s="20"/>
      <c r="KI254" s="20"/>
      <c r="KJ254" s="20"/>
      <c r="KK254" s="20"/>
      <c r="KL254" s="20"/>
      <c r="KM254" s="20"/>
      <c r="KN254" s="20"/>
      <c r="KO254" s="20"/>
      <c r="KP254" s="20"/>
      <c r="KQ254" s="20"/>
      <c r="KR254" s="20"/>
      <c r="KS254" s="20"/>
      <c r="KT254" s="20"/>
      <c r="KU254" s="20"/>
      <c r="KV254" s="20"/>
      <c r="KW254" s="20"/>
      <c r="KX254" s="20"/>
      <c r="KY254" s="20"/>
      <c r="KZ254" s="20"/>
      <c r="LA254" s="20"/>
      <c r="LB254" s="20"/>
      <c r="LC254" s="20"/>
      <c r="LD254" s="20"/>
      <c r="LE254" s="20"/>
      <c r="LF254" s="20"/>
      <c r="LG254" s="20"/>
      <c r="LH254" s="20"/>
      <c r="LI254" s="20"/>
      <c r="LJ254" s="20"/>
      <c r="LK254" s="20"/>
      <c r="LL254" s="20"/>
      <c r="LM254" s="20"/>
      <c r="LN254" s="20"/>
      <c r="LO254" s="20"/>
      <c r="LP254" s="20"/>
      <c r="LQ254" s="20"/>
      <c r="LR254" s="20"/>
      <c r="LS254" s="20"/>
      <c r="LT254" s="20"/>
      <c r="LU254" s="20"/>
      <c r="LV254" s="20"/>
      <c r="LW254" s="20"/>
      <c r="LX254" s="20"/>
      <c r="LY254" s="20"/>
      <c r="LZ254" s="20"/>
      <c r="MA254" s="20"/>
      <c r="MB254" s="20"/>
      <c r="MC254" s="20"/>
      <c r="MD254" s="20"/>
      <c r="ME254" s="20"/>
      <c r="MF254" s="20"/>
      <c r="MG254" s="20"/>
      <c r="MH254" s="20"/>
      <c r="MI254" s="20"/>
      <c r="MJ254" s="20"/>
      <c r="MK254" s="20"/>
      <c r="ML254" s="20"/>
      <c r="MM254" s="20"/>
      <c r="MN254" s="20"/>
      <c r="MO254" s="20"/>
      <c r="MP254" s="20"/>
      <c r="MQ254" s="20"/>
      <c r="MR254" s="20"/>
      <c r="MS254" s="20"/>
      <c r="MT254" s="20"/>
      <c r="MU254" s="20"/>
      <c r="MV254" s="20"/>
      <c r="MW254" s="20"/>
      <c r="MX254" s="20"/>
      <c r="MY254" s="20"/>
      <c r="MZ254" s="20"/>
      <c r="NA254" s="20"/>
      <c r="NB254" s="20"/>
      <c r="NC254" s="20"/>
      <c r="ND254" s="20"/>
      <c r="NE254" s="20"/>
      <c r="NF254" s="20"/>
      <c r="NG254" s="20"/>
      <c r="NH254" s="20"/>
      <c r="NI254" s="20"/>
      <c r="NJ254" s="20"/>
      <c r="NK254" s="20"/>
      <c r="NL254" s="20"/>
      <c r="NM254" s="20"/>
      <c r="NN254" s="20"/>
      <c r="NO254" s="20"/>
      <c r="NP254" s="20"/>
      <c r="NQ254" s="20"/>
      <c r="NR254" s="20"/>
      <c r="NS254" s="20"/>
      <c r="NT254" s="20"/>
      <c r="NU254" s="20"/>
      <c r="NV254" s="20"/>
      <c r="NW254" s="20"/>
      <c r="NX254" s="20"/>
      <c r="NY254" s="20"/>
      <c r="NZ254" s="20"/>
      <c r="OA254" s="20"/>
      <c r="OB254" s="20"/>
      <c r="OC254" s="20"/>
      <c r="OD254" s="20"/>
      <c r="OE254" s="20"/>
      <c r="OF254" s="20"/>
      <c r="OG254" s="20"/>
      <c r="OH254" s="20"/>
      <c r="OI254" s="20"/>
      <c r="OJ254" s="20"/>
      <c r="OK254" s="20"/>
      <c r="OL254" s="20"/>
      <c r="OM254" s="20"/>
      <c r="ON254" s="20"/>
      <c r="OO254" s="20"/>
      <c r="OP254" s="20"/>
      <c r="OQ254" s="20"/>
      <c r="OR254" s="20"/>
      <c r="OS254" s="20"/>
      <c r="OT254" s="20"/>
      <c r="OU254" s="20"/>
      <c r="OV254" s="20"/>
      <c r="OW254" s="20"/>
      <c r="OX254" s="20"/>
      <c r="OY254" s="20"/>
      <c r="OZ254" s="20"/>
      <c r="PA254" s="20"/>
      <c r="PB254" s="20"/>
      <c r="PC254" s="20"/>
      <c r="PD254" s="20"/>
      <c r="PE254" s="20"/>
      <c r="PF254" s="20"/>
      <c r="PG254" s="20"/>
      <c r="PH254" s="20"/>
      <c r="PI254" s="20"/>
      <c r="PJ254" s="20"/>
      <c r="PK254" s="20"/>
      <c r="PL254" s="20"/>
      <c r="PM254" s="20"/>
      <c r="PN254" s="20"/>
      <c r="PO254" s="20"/>
      <c r="PP254" s="20"/>
      <c r="PQ254" s="20"/>
      <c r="PR254" s="20"/>
      <c r="PS254" s="20"/>
      <c r="PT254" s="20"/>
      <c r="PU254" s="20"/>
      <c r="PV254" s="20"/>
      <c r="PW254" s="20"/>
      <c r="PX254" s="20"/>
      <c r="PY254" s="20"/>
      <c r="PZ254" s="20"/>
      <c r="QA254" s="20"/>
      <c r="QB254" s="20"/>
      <c r="QC254" s="20"/>
      <c r="QD254" s="20"/>
      <c r="QE254" s="20"/>
      <c r="QF254" s="20"/>
      <c r="QG254" s="20"/>
      <c r="QH254" s="20"/>
      <c r="QI254" s="20"/>
      <c r="QJ254" s="20"/>
      <c r="QK254" s="20"/>
      <c r="QL254" s="20"/>
      <c r="QM254" s="20"/>
      <c r="QN254" s="20"/>
      <c r="QO254" s="20"/>
      <c r="QP254" s="20"/>
      <c r="QQ254" s="20"/>
      <c r="QR254" s="20"/>
      <c r="QS254" s="20"/>
      <c r="QT254" s="20"/>
      <c r="QU254" s="20"/>
      <c r="QV254" s="20"/>
      <c r="QW254" s="20"/>
      <c r="QX254" s="20"/>
      <c r="QY254" s="20"/>
      <c r="QZ254" s="20"/>
      <c r="RA254" s="20"/>
      <c r="RB254" s="20"/>
      <c r="RC254" s="20"/>
      <c r="RD254" s="20"/>
      <c r="RE254" s="20"/>
      <c r="RF254" s="20"/>
      <c r="RG254" s="20"/>
      <c r="RH254" s="20"/>
      <c r="RI254" s="20"/>
      <c r="RJ254" s="20"/>
      <c r="RK254" s="20"/>
      <c r="RL254" s="20"/>
      <c r="RM254" s="20"/>
      <c r="RN254" s="20"/>
      <c r="RO254" s="20"/>
      <c r="RP254" s="20"/>
      <c r="RQ254" s="20"/>
      <c r="RR254" s="20"/>
      <c r="RS254" s="20"/>
      <c r="RT254" s="20"/>
      <c r="RU254" s="20"/>
      <c r="RV254" s="20"/>
      <c r="RW254" s="20"/>
      <c r="RX254" s="20"/>
      <c r="RY254" s="20"/>
      <c r="RZ254" s="20"/>
      <c r="SA254" s="20"/>
      <c r="SB254" s="20"/>
      <c r="SC254" s="20"/>
      <c r="SD254" s="20"/>
      <c r="SE254" s="20"/>
      <c r="SF254" s="20"/>
      <c r="SG254" s="20"/>
      <c r="SH254" s="20"/>
      <c r="SI254" s="20"/>
      <c r="SJ254" s="20"/>
      <c r="SK254" s="20"/>
      <c r="SL254" s="20"/>
      <c r="SM254" s="20"/>
      <c r="SN254" s="20"/>
      <c r="SO254" s="20"/>
      <c r="SP254" s="20"/>
      <c r="SQ254" s="20"/>
      <c r="SR254" s="20"/>
      <c r="SS254" s="20"/>
      <c r="ST254" s="20"/>
      <c r="SU254" s="20"/>
      <c r="SV254" s="20"/>
      <c r="SW254" s="20"/>
      <c r="SX254" s="20"/>
      <c r="SY254" s="20"/>
      <c r="SZ254" s="20"/>
      <c r="TA254" s="20"/>
      <c r="TB254" s="20"/>
      <c r="TC254" s="20"/>
      <c r="TD254" s="20"/>
      <c r="TE254" s="20"/>
      <c r="TF254" s="20"/>
      <c r="TG254" s="20"/>
      <c r="TH254" s="20"/>
      <c r="TI254" s="20"/>
      <c r="TJ254" s="20"/>
      <c r="TK254" s="20"/>
      <c r="TL254" s="20"/>
      <c r="TM254" s="20"/>
      <c r="TN254" s="20"/>
      <c r="TO254" s="20"/>
      <c r="TP254" s="20"/>
      <c r="TQ254" s="20"/>
      <c r="TR254" s="20"/>
      <c r="TS254" s="20"/>
      <c r="TT254" s="20"/>
      <c r="TU254" s="20"/>
      <c r="TV254" s="20"/>
      <c r="TW254" s="20"/>
      <c r="TX254" s="20"/>
      <c r="TY254" s="20"/>
      <c r="TZ254" s="20"/>
      <c r="UA254" s="20"/>
      <c r="UB254" s="20"/>
      <c r="UC254" s="20"/>
      <c r="UD254" s="20"/>
      <c r="UE254" s="20"/>
      <c r="UF254" s="20"/>
      <c r="UG254" s="20"/>
      <c r="UH254" s="20"/>
      <c r="UI254" s="20"/>
      <c r="UJ254" s="20"/>
      <c r="UK254" s="20"/>
      <c r="UL254" s="20"/>
      <c r="UM254" s="20"/>
      <c r="UN254" s="20"/>
      <c r="UO254" s="20"/>
      <c r="UP254" s="20"/>
      <c r="UQ254" s="20"/>
      <c r="UR254" s="20"/>
      <c r="US254" s="20"/>
      <c r="UT254" s="20"/>
      <c r="UU254" s="20"/>
      <c r="UV254" s="20"/>
      <c r="UW254" s="20"/>
      <c r="UX254" s="20"/>
      <c r="UY254" s="20"/>
      <c r="UZ254" s="20"/>
      <c r="VA254" s="20"/>
      <c r="VB254" s="20"/>
      <c r="VC254" s="20"/>
      <c r="VD254" s="20"/>
      <c r="VE254" s="20"/>
      <c r="VF254" s="20"/>
      <c r="VG254" s="20"/>
      <c r="VH254" s="20"/>
      <c r="VI254" s="20"/>
      <c r="VJ254" s="20"/>
      <c r="VK254" s="20"/>
      <c r="VL254" s="20"/>
      <c r="VM254" s="20"/>
      <c r="VN254" s="20"/>
      <c r="VO254" s="20"/>
      <c r="VP254" s="20"/>
      <c r="VQ254" s="20"/>
      <c r="VR254" s="20"/>
      <c r="VS254" s="20"/>
      <c r="VT254" s="20"/>
      <c r="VU254" s="20"/>
      <c r="VV254" s="20"/>
      <c r="VW254" s="20"/>
      <c r="VX254" s="20"/>
      <c r="VY254" s="20"/>
      <c r="VZ254" s="20"/>
      <c r="WA254" s="20"/>
      <c r="WB254" s="20"/>
      <c r="WC254" s="20"/>
      <c r="WD254" s="20"/>
      <c r="WE254" s="20"/>
      <c r="WF254" s="20"/>
      <c r="WG254" s="20"/>
      <c r="WH254" s="20"/>
      <c r="WI254" s="20"/>
      <c r="WJ254" s="20"/>
      <c r="WK254" s="20"/>
      <c r="WL254" s="20"/>
      <c r="WM254" s="20"/>
      <c r="WN254" s="20"/>
      <c r="WO254" s="20"/>
      <c r="WP254" s="20"/>
      <c r="WQ254" s="20"/>
      <c r="WR254" s="20"/>
      <c r="WS254" s="20"/>
      <c r="WT254" s="20"/>
      <c r="WU254" s="20"/>
      <c r="WV254" s="20"/>
      <c r="WW254" s="20"/>
      <c r="WX254" s="20"/>
      <c r="WY254" s="20"/>
      <c r="WZ254" s="20"/>
      <c r="XA254" s="20"/>
      <c r="XB254" s="20"/>
      <c r="XC254" s="20"/>
      <c r="XD254" s="20"/>
      <c r="XE254" s="20"/>
      <c r="XF254" s="20"/>
      <c r="XG254" s="20"/>
      <c r="XH254" s="20"/>
      <c r="XI254" s="20"/>
      <c r="XJ254" s="20"/>
      <c r="XK254" s="20"/>
      <c r="XL254" s="20"/>
      <c r="XM254" s="20"/>
      <c r="XN254" s="20"/>
      <c r="XO254" s="20"/>
      <c r="XP254" s="20"/>
      <c r="XQ254" s="20"/>
      <c r="XR254" s="20"/>
      <c r="XS254" s="20"/>
      <c r="XT254" s="20"/>
      <c r="XU254" s="20"/>
      <c r="XV254" s="20"/>
      <c r="XW254" s="20"/>
      <c r="XX254" s="20"/>
      <c r="XY254" s="20"/>
      <c r="XZ254" s="20"/>
      <c r="YA254" s="20"/>
      <c r="YB254" s="20"/>
      <c r="YC254" s="20"/>
      <c r="YD254" s="20"/>
      <c r="YE254" s="20"/>
      <c r="YF254" s="20"/>
      <c r="YG254" s="20"/>
      <c r="YH254" s="20"/>
      <c r="YI254" s="20"/>
      <c r="YJ254" s="20"/>
      <c r="YK254" s="20"/>
      <c r="YL254" s="20"/>
      <c r="YM254" s="20"/>
      <c r="YN254" s="20"/>
      <c r="YO254" s="20"/>
      <c r="YP254" s="20"/>
      <c r="YQ254" s="20"/>
      <c r="YR254" s="20"/>
      <c r="YS254" s="20"/>
      <c r="YT254" s="20"/>
      <c r="YU254" s="20"/>
      <c r="YV254" s="20"/>
      <c r="YW254" s="20"/>
      <c r="YX254" s="20"/>
      <c r="YY254" s="20"/>
      <c r="YZ254" s="20"/>
      <c r="ZA254" s="20"/>
      <c r="ZB254" s="20"/>
      <c r="ZC254" s="20"/>
      <c r="ZD254" s="20"/>
      <c r="ZE254" s="20"/>
      <c r="ZF254" s="20"/>
      <c r="ZG254" s="20"/>
      <c r="ZH254" s="20"/>
      <c r="ZI254" s="20"/>
      <c r="ZJ254" s="20"/>
      <c r="ZK254" s="20"/>
      <c r="ZL254" s="20"/>
      <c r="ZM254" s="20"/>
      <c r="ZN254" s="20"/>
      <c r="ZO254" s="20"/>
      <c r="ZP254" s="20"/>
      <c r="ZQ254" s="20"/>
      <c r="ZR254" s="20"/>
      <c r="ZS254" s="20"/>
      <c r="ZT254" s="20"/>
      <c r="ZU254" s="20"/>
      <c r="ZV254" s="20"/>
      <c r="ZW254" s="20"/>
      <c r="ZX254" s="20"/>
      <c r="ZY254" s="20"/>
      <c r="ZZ254" s="20"/>
      <c r="AAA254" s="20"/>
      <c r="AAB254" s="20"/>
      <c r="AAC254" s="20"/>
      <c r="AAD254" s="20"/>
      <c r="AAE254" s="20"/>
      <c r="AAF254" s="20"/>
      <c r="AAG254" s="20"/>
      <c r="AAH254" s="20"/>
      <c r="AAI254" s="20"/>
      <c r="AAJ254" s="20"/>
      <c r="AAK254" s="20"/>
      <c r="AAL254" s="20"/>
      <c r="AAM254" s="20"/>
      <c r="AAN254" s="20"/>
      <c r="AAO254" s="20"/>
      <c r="AAP254" s="20"/>
      <c r="AAQ254" s="20"/>
      <c r="AAR254" s="20"/>
      <c r="AAS254" s="20"/>
      <c r="AAT254" s="20"/>
      <c r="AAU254" s="20"/>
      <c r="AAV254" s="20"/>
      <c r="AAW254" s="20"/>
      <c r="AAX254" s="20"/>
      <c r="AAY254" s="20"/>
      <c r="AAZ254" s="20"/>
      <c r="ABA254" s="20"/>
      <c r="ABB254" s="20"/>
      <c r="ABC254" s="19"/>
    </row>
    <row r="255" spans="1:731" s="3" customFormat="1" ht="41.25" customHeight="1" x14ac:dyDescent="0.2">
      <c r="A255" s="172" t="s">
        <v>104</v>
      </c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  <c r="JP255" s="20"/>
      <c r="JQ255" s="20"/>
      <c r="JR255" s="20"/>
      <c r="JS255" s="20"/>
      <c r="JT255" s="20"/>
      <c r="JU255" s="20"/>
      <c r="JV255" s="20"/>
      <c r="JW255" s="20"/>
      <c r="JX255" s="20"/>
      <c r="JY255" s="20"/>
      <c r="JZ255" s="20"/>
      <c r="KA255" s="20"/>
      <c r="KB255" s="20"/>
      <c r="KC255" s="20"/>
      <c r="KD255" s="20"/>
      <c r="KE255" s="20"/>
      <c r="KF255" s="20"/>
      <c r="KG255" s="20"/>
      <c r="KH255" s="20"/>
      <c r="KI255" s="20"/>
      <c r="KJ255" s="20"/>
      <c r="KK255" s="20"/>
      <c r="KL255" s="20"/>
      <c r="KM255" s="20"/>
      <c r="KN255" s="20"/>
      <c r="KO255" s="20"/>
      <c r="KP255" s="20"/>
      <c r="KQ255" s="20"/>
      <c r="KR255" s="20"/>
      <c r="KS255" s="20"/>
      <c r="KT255" s="20"/>
      <c r="KU255" s="20"/>
      <c r="KV255" s="20"/>
      <c r="KW255" s="20"/>
      <c r="KX255" s="20"/>
      <c r="KY255" s="20"/>
      <c r="KZ255" s="20"/>
      <c r="LA255" s="20"/>
      <c r="LB255" s="20"/>
      <c r="LC255" s="20"/>
      <c r="LD255" s="20"/>
      <c r="LE255" s="20"/>
      <c r="LF255" s="20"/>
      <c r="LG255" s="20"/>
      <c r="LH255" s="20"/>
      <c r="LI255" s="20"/>
      <c r="LJ255" s="20"/>
      <c r="LK255" s="20"/>
      <c r="LL255" s="20"/>
      <c r="LM255" s="20"/>
      <c r="LN255" s="20"/>
      <c r="LO255" s="20"/>
      <c r="LP255" s="20"/>
      <c r="LQ255" s="20"/>
      <c r="LR255" s="20"/>
      <c r="LS255" s="20"/>
      <c r="LT255" s="20"/>
      <c r="LU255" s="20"/>
      <c r="LV255" s="20"/>
      <c r="LW255" s="20"/>
      <c r="LX255" s="20"/>
      <c r="LY255" s="20"/>
      <c r="LZ255" s="20"/>
      <c r="MA255" s="20"/>
      <c r="MB255" s="20"/>
      <c r="MC255" s="20"/>
      <c r="MD255" s="20"/>
      <c r="ME255" s="20"/>
      <c r="MF255" s="20"/>
      <c r="MG255" s="20"/>
      <c r="MH255" s="20"/>
      <c r="MI255" s="20"/>
      <c r="MJ255" s="20"/>
      <c r="MK255" s="20"/>
      <c r="ML255" s="20"/>
      <c r="MM255" s="20"/>
      <c r="MN255" s="20"/>
      <c r="MO255" s="20"/>
      <c r="MP255" s="20"/>
      <c r="MQ255" s="20"/>
      <c r="MR255" s="20"/>
      <c r="MS255" s="20"/>
      <c r="MT255" s="20"/>
      <c r="MU255" s="20"/>
      <c r="MV255" s="20"/>
      <c r="MW255" s="20"/>
      <c r="MX255" s="20"/>
      <c r="MY255" s="20"/>
      <c r="MZ255" s="20"/>
      <c r="NA255" s="20"/>
      <c r="NB255" s="20"/>
      <c r="NC255" s="20"/>
      <c r="ND255" s="20"/>
      <c r="NE255" s="20"/>
      <c r="NF255" s="20"/>
      <c r="NG255" s="20"/>
      <c r="NH255" s="20"/>
      <c r="NI255" s="20"/>
      <c r="NJ255" s="20"/>
      <c r="NK255" s="20"/>
      <c r="NL255" s="20"/>
      <c r="NM255" s="20"/>
      <c r="NN255" s="20"/>
      <c r="NO255" s="20"/>
      <c r="NP255" s="20"/>
      <c r="NQ255" s="20"/>
      <c r="NR255" s="20"/>
      <c r="NS255" s="20"/>
      <c r="NT255" s="20"/>
      <c r="NU255" s="20"/>
      <c r="NV255" s="20"/>
      <c r="NW255" s="20"/>
      <c r="NX255" s="20"/>
      <c r="NY255" s="20"/>
      <c r="NZ255" s="20"/>
      <c r="OA255" s="20"/>
      <c r="OB255" s="20"/>
      <c r="OC255" s="20"/>
      <c r="OD255" s="20"/>
      <c r="OE255" s="20"/>
      <c r="OF255" s="20"/>
      <c r="OG255" s="20"/>
      <c r="OH255" s="20"/>
      <c r="OI255" s="20"/>
      <c r="OJ255" s="20"/>
      <c r="OK255" s="20"/>
      <c r="OL255" s="20"/>
      <c r="OM255" s="20"/>
      <c r="ON255" s="20"/>
      <c r="OO255" s="20"/>
      <c r="OP255" s="20"/>
      <c r="OQ255" s="20"/>
      <c r="OR255" s="20"/>
      <c r="OS255" s="20"/>
      <c r="OT255" s="20"/>
      <c r="OU255" s="20"/>
      <c r="OV255" s="20"/>
      <c r="OW255" s="20"/>
      <c r="OX255" s="20"/>
      <c r="OY255" s="20"/>
      <c r="OZ255" s="20"/>
      <c r="PA255" s="20"/>
      <c r="PB255" s="20"/>
      <c r="PC255" s="20"/>
      <c r="PD255" s="20"/>
      <c r="PE255" s="20"/>
      <c r="PF255" s="20"/>
      <c r="PG255" s="20"/>
      <c r="PH255" s="20"/>
      <c r="PI255" s="20"/>
      <c r="PJ255" s="20"/>
      <c r="PK255" s="20"/>
      <c r="PL255" s="20"/>
      <c r="PM255" s="20"/>
      <c r="PN255" s="20"/>
      <c r="PO255" s="20"/>
      <c r="PP255" s="20"/>
      <c r="PQ255" s="20"/>
      <c r="PR255" s="20"/>
      <c r="PS255" s="20"/>
      <c r="PT255" s="20"/>
      <c r="PU255" s="20"/>
      <c r="PV255" s="20"/>
      <c r="PW255" s="20"/>
      <c r="PX255" s="20"/>
      <c r="PY255" s="20"/>
      <c r="PZ255" s="20"/>
      <c r="QA255" s="20"/>
      <c r="QB255" s="20"/>
      <c r="QC255" s="20"/>
      <c r="QD255" s="20"/>
      <c r="QE255" s="20"/>
      <c r="QF255" s="20"/>
      <c r="QG255" s="20"/>
      <c r="QH255" s="20"/>
      <c r="QI255" s="20"/>
      <c r="QJ255" s="20"/>
      <c r="QK255" s="20"/>
      <c r="QL255" s="20"/>
      <c r="QM255" s="20"/>
      <c r="QN255" s="20"/>
      <c r="QO255" s="20"/>
      <c r="QP255" s="20"/>
      <c r="QQ255" s="20"/>
      <c r="QR255" s="20"/>
      <c r="QS255" s="20"/>
      <c r="QT255" s="20"/>
      <c r="QU255" s="20"/>
      <c r="QV255" s="20"/>
      <c r="QW255" s="20"/>
      <c r="QX255" s="20"/>
      <c r="QY255" s="20"/>
      <c r="QZ255" s="20"/>
      <c r="RA255" s="20"/>
      <c r="RB255" s="20"/>
      <c r="RC255" s="20"/>
      <c r="RD255" s="20"/>
      <c r="RE255" s="20"/>
      <c r="RF255" s="20"/>
      <c r="RG255" s="20"/>
      <c r="RH255" s="20"/>
      <c r="RI255" s="20"/>
      <c r="RJ255" s="20"/>
      <c r="RK255" s="20"/>
      <c r="RL255" s="20"/>
      <c r="RM255" s="20"/>
      <c r="RN255" s="20"/>
      <c r="RO255" s="20"/>
      <c r="RP255" s="20"/>
      <c r="RQ255" s="20"/>
      <c r="RR255" s="20"/>
      <c r="RS255" s="20"/>
      <c r="RT255" s="20"/>
      <c r="RU255" s="20"/>
      <c r="RV255" s="20"/>
      <c r="RW255" s="20"/>
      <c r="RX255" s="20"/>
      <c r="RY255" s="20"/>
      <c r="RZ255" s="20"/>
      <c r="SA255" s="20"/>
      <c r="SB255" s="20"/>
      <c r="SC255" s="20"/>
      <c r="SD255" s="20"/>
      <c r="SE255" s="20"/>
      <c r="SF255" s="20"/>
      <c r="SG255" s="20"/>
      <c r="SH255" s="20"/>
      <c r="SI255" s="20"/>
      <c r="SJ255" s="20"/>
      <c r="SK255" s="20"/>
      <c r="SL255" s="20"/>
      <c r="SM255" s="20"/>
      <c r="SN255" s="20"/>
      <c r="SO255" s="20"/>
      <c r="SP255" s="20"/>
      <c r="SQ255" s="20"/>
      <c r="SR255" s="20"/>
      <c r="SS255" s="20"/>
      <c r="ST255" s="20"/>
      <c r="SU255" s="20"/>
      <c r="SV255" s="20"/>
      <c r="SW255" s="20"/>
      <c r="SX255" s="20"/>
      <c r="SY255" s="20"/>
      <c r="SZ255" s="20"/>
      <c r="TA255" s="20"/>
      <c r="TB255" s="20"/>
      <c r="TC255" s="20"/>
      <c r="TD255" s="20"/>
      <c r="TE255" s="20"/>
      <c r="TF255" s="20"/>
      <c r="TG255" s="20"/>
      <c r="TH255" s="20"/>
      <c r="TI255" s="20"/>
      <c r="TJ255" s="20"/>
      <c r="TK255" s="20"/>
      <c r="TL255" s="20"/>
      <c r="TM255" s="20"/>
      <c r="TN255" s="20"/>
      <c r="TO255" s="20"/>
      <c r="TP255" s="20"/>
      <c r="TQ255" s="20"/>
      <c r="TR255" s="20"/>
      <c r="TS255" s="20"/>
      <c r="TT255" s="20"/>
      <c r="TU255" s="20"/>
      <c r="TV255" s="20"/>
      <c r="TW255" s="20"/>
      <c r="TX255" s="20"/>
      <c r="TY255" s="20"/>
      <c r="TZ255" s="20"/>
      <c r="UA255" s="20"/>
      <c r="UB255" s="20"/>
      <c r="UC255" s="20"/>
      <c r="UD255" s="20"/>
      <c r="UE255" s="20"/>
      <c r="UF255" s="20"/>
      <c r="UG255" s="20"/>
      <c r="UH255" s="20"/>
      <c r="UI255" s="20"/>
      <c r="UJ255" s="20"/>
      <c r="UK255" s="20"/>
      <c r="UL255" s="20"/>
      <c r="UM255" s="20"/>
      <c r="UN255" s="20"/>
      <c r="UO255" s="20"/>
      <c r="UP255" s="20"/>
      <c r="UQ255" s="20"/>
      <c r="UR255" s="20"/>
      <c r="US255" s="20"/>
      <c r="UT255" s="20"/>
      <c r="UU255" s="20"/>
      <c r="UV255" s="20"/>
      <c r="UW255" s="20"/>
      <c r="UX255" s="20"/>
      <c r="UY255" s="20"/>
      <c r="UZ255" s="20"/>
      <c r="VA255" s="20"/>
      <c r="VB255" s="20"/>
      <c r="VC255" s="20"/>
      <c r="VD255" s="20"/>
      <c r="VE255" s="20"/>
      <c r="VF255" s="20"/>
      <c r="VG255" s="20"/>
      <c r="VH255" s="20"/>
      <c r="VI255" s="20"/>
      <c r="VJ255" s="20"/>
      <c r="VK255" s="20"/>
      <c r="VL255" s="20"/>
      <c r="VM255" s="20"/>
      <c r="VN255" s="20"/>
      <c r="VO255" s="20"/>
      <c r="VP255" s="20"/>
      <c r="VQ255" s="20"/>
      <c r="VR255" s="20"/>
      <c r="VS255" s="20"/>
      <c r="VT255" s="20"/>
      <c r="VU255" s="20"/>
      <c r="VV255" s="20"/>
      <c r="VW255" s="20"/>
      <c r="VX255" s="20"/>
      <c r="VY255" s="20"/>
      <c r="VZ255" s="20"/>
      <c r="WA255" s="20"/>
      <c r="WB255" s="20"/>
      <c r="WC255" s="20"/>
      <c r="WD255" s="20"/>
      <c r="WE255" s="20"/>
      <c r="WF255" s="20"/>
      <c r="WG255" s="20"/>
      <c r="WH255" s="20"/>
      <c r="WI255" s="20"/>
      <c r="WJ255" s="20"/>
      <c r="WK255" s="20"/>
      <c r="WL255" s="20"/>
      <c r="WM255" s="20"/>
      <c r="WN255" s="20"/>
      <c r="WO255" s="20"/>
      <c r="WP255" s="20"/>
      <c r="WQ255" s="20"/>
      <c r="WR255" s="20"/>
      <c r="WS255" s="20"/>
      <c r="WT255" s="20"/>
      <c r="WU255" s="20"/>
      <c r="WV255" s="20"/>
      <c r="WW255" s="20"/>
      <c r="WX255" s="20"/>
      <c r="WY255" s="20"/>
      <c r="WZ255" s="20"/>
      <c r="XA255" s="20"/>
      <c r="XB255" s="20"/>
      <c r="XC255" s="20"/>
      <c r="XD255" s="20"/>
      <c r="XE255" s="20"/>
      <c r="XF255" s="20"/>
      <c r="XG255" s="20"/>
      <c r="XH255" s="20"/>
      <c r="XI255" s="20"/>
      <c r="XJ255" s="20"/>
      <c r="XK255" s="20"/>
      <c r="XL255" s="20"/>
      <c r="XM255" s="20"/>
      <c r="XN255" s="20"/>
      <c r="XO255" s="20"/>
      <c r="XP255" s="20"/>
      <c r="XQ255" s="20"/>
      <c r="XR255" s="20"/>
      <c r="XS255" s="20"/>
      <c r="XT255" s="20"/>
      <c r="XU255" s="20"/>
      <c r="XV255" s="20"/>
      <c r="XW255" s="20"/>
      <c r="XX255" s="20"/>
      <c r="XY255" s="20"/>
      <c r="XZ255" s="20"/>
      <c r="YA255" s="20"/>
      <c r="YB255" s="20"/>
      <c r="YC255" s="20"/>
      <c r="YD255" s="20"/>
      <c r="YE255" s="20"/>
      <c r="YF255" s="20"/>
      <c r="YG255" s="20"/>
      <c r="YH255" s="20"/>
      <c r="YI255" s="20"/>
      <c r="YJ255" s="20"/>
      <c r="YK255" s="20"/>
      <c r="YL255" s="20"/>
      <c r="YM255" s="20"/>
      <c r="YN255" s="20"/>
      <c r="YO255" s="20"/>
      <c r="YP255" s="20"/>
      <c r="YQ255" s="20"/>
      <c r="YR255" s="20"/>
      <c r="YS255" s="20"/>
      <c r="YT255" s="20"/>
      <c r="YU255" s="20"/>
      <c r="YV255" s="20"/>
      <c r="YW255" s="20"/>
      <c r="YX255" s="20"/>
      <c r="YY255" s="20"/>
      <c r="YZ255" s="20"/>
      <c r="ZA255" s="20"/>
      <c r="ZB255" s="20"/>
      <c r="ZC255" s="20"/>
      <c r="ZD255" s="20"/>
      <c r="ZE255" s="20"/>
      <c r="ZF255" s="20"/>
      <c r="ZG255" s="20"/>
      <c r="ZH255" s="20"/>
      <c r="ZI255" s="20"/>
      <c r="ZJ255" s="20"/>
      <c r="ZK255" s="20"/>
      <c r="ZL255" s="20"/>
      <c r="ZM255" s="20"/>
      <c r="ZN255" s="20"/>
      <c r="ZO255" s="20"/>
      <c r="ZP255" s="20"/>
      <c r="ZQ255" s="20"/>
      <c r="ZR255" s="20"/>
      <c r="ZS255" s="20"/>
      <c r="ZT255" s="20"/>
      <c r="ZU255" s="20"/>
      <c r="ZV255" s="20"/>
      <c r="ZW255" s="20"/>
      <c r="ZX255" s="20"/>
      <c r="ZY255" s="20"/>
      <c r="ZZ255" s="20"/>
      <c r="AAA255" s="20"/>
      <c r="AAB255" s="20"/>
      <c r="AAC255" s="20"/>
      <c r="AAD255" s="20"/>
      <c r="AAE255" s="20"/>
      <c r="AAF255" s="20"/>
      <c r="AAG255" s="20"/>
      <c r="AAH255" s="20"/>
      <c r="AAI255" s="20"/>
      <c r="AAJ255" s="20"/>
      <c r="AAK255" s="20"/>
      <c r="AAL255" s="20"/>
      <c r="AAM255" s="20"/>
      <c r="AAN255" s="20"/>
      <c r="AAO255" s="20"/>
      <c r="AAP255" s="20"/>
      <c r="AAQ255" s="20"/>
      <c r="AAR255" s="20"/>
      <c r="AAS255" s="20"/>
      <c r="AAT255" s="20"/>
      <c r="AAU255" s="20"/>
      <c r="AAV255" s="20"/>
      <c r="AAW255" s="20"/>
      <c r="AAX255" s="20"/>
      <c r="AAY255" s="20"/>
      <c r="AAZ255" s="20"/>
      <c r="ABA255" s="20"/>
      <c r="ABB255" s="20"/>
      <c r="ABC255" s="19"/>
    </row>
    <row r="256" spans="1:731" ht="106.5" customHeight="1" x14ac:dyDescent="0.2">
      <c r="A256" s="134" t="s">
        <v>157</v>
      </c>
      <c r="B256" s="140" t="s">
        <v>113</v>
      </c>
      <c r="C256" s="140">
        <f>C257+C258+C259</f>
        <v>11000</v>
      </c>
      <c r="D256" s="140"/>
      <c r="E256" s="140">
        <f t="shared" ref="E256:G256" si="60">E257+E258+E259</f>
        <v>17962.02</v>
      </c>
      <c r="F256" s="140"/>
      <c r="G256" s="140">
        <f t="shared" si="60"/>
        <v>1656.48</v>
      </c>
      <c r="H256" s="140"/>
      <c r="I256" s="138"/>
      <c r="J256" s="138"/>
      <c r="K256" s="138"/>
      <c r="L256" s="138"/>
      <c r="M256" s="138"/>
      <c r="N256" s="138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  <c r="IW256" s="20"/>
      <c r="IX256" s="20"/>
      <c r="IY256" s="20"/>
      <c r="IZ256" s="20"/>
      <c r="JA256" s="20"/>
      <c r="JB256" s="20"/>
      <c r="JC256" s="20"/>
      <c r="JD256" s="20"/>
      <c r="JE256" s="20"/>
      <c r="JF256" s="20"/>
      <c r="JG256" s="20"/>
      <c r="JH256" s="20"/>
      <c r="JI256" s="20"/>
      <c r="JJ256" s="20"/>
      <c r="JK256" s="20"/>
      <c r="JL256" s="20"/>
      <c r="JM256" s="20"/>
      <c r="JN256" s="20"/>
      <c r="JO256" s="20"/>
      <c r="JP256" s="20"/>
      <c r="JQ256" s="20"/>
      <c r="JR256" s="20"/>
      <c r="JS256" s="20"/>
      <c r="JT256" s="20"/>
      <c r="JU256" s="20"/>
      <c r="JV256" s="20"/>
      <c r="JW256" s="20"/>
      <c r="JX256" s="20"/>
      <c r="JY256" s="20"/>
      <c r="JZ256" s="20"/>
      <c r="KA256" s="20"/>
      <c r="KB256" s="20"/>
      <c r="KC256" s="20"/>
      <c r="KD256" s="20"/>
      <c r="KE256" s="20"/>
      <c r="KF256" s="20"/>
      <c r="KG256" s="20"/>
      <c r="KH256" s="20"/>
      <c r="KI256" s="20"/>
      <c r="KJ256" s="20"/>
      <c r="KK256" s="20"/>
      <c r="KL256" s="20"/>
      <c r="KM256" s="20"/>
      <c r="KN256" s="20"/>
      <c r="KO256" s="20"/>
      <c r="KP256" s="20"/>
      <c r="KQ256" s="20"/>
      <c r="KR256" s="20"/>
      <c r="KS256" s="20"/>
      <c r="KT256" s="20"/>
      <c r="KU256" s="20"/>
      <c r="KV256" s="20"/>
      <c r="KW256" s="20"/>
      <c r="KX256" s="20"/>
      <c r="KY256" s="20"/>
      <c r="KZ256" s="20"/>
      <c r="LA256" s="20"/>
      <c r="LB256" s="20"/>
      <c r="LC256" s="20"/>
      <c r="LD256" s="20"/>
      <c r="LE256" s="20"/>
      <c r="LF256" s="20"/>
      <c r="LG256" s="20"/>
      <c r="LH256" s="20"/>
      <c r="LI256" s="20"/>
      <c r="LJ256" s="20"/>
      <c r="LK256" s="20"/>
      <c r="LL256" s="20"/>
      <c r="LM256" s="20"/>
      <c r="LN256" s="20"/>
      <c r="LO256" s="20"/>
      <c r="LP256" s="20"/>
      <c r="LQ256" s="20"/>
      <c r="LR256" s="20"/>
      <c r="LS256" s="20"/>
      <c r="LT256" s="20"/>
      <c r="LU256" s="20"/>
      <c r="LV256" s="20"/>
      <c r="LW256" s="20"/>
      <c r="LX256" s="20"/>
      <c r="LY256" s="20"/>
      <c r="LZ256" s="20"/>
      <c r="MA256" s="20"/>
      <c r="MB256" s="20"/>
      <c r="MC256" s="20"/>
      <c r="MD256" s="20"/>
      <c r="ME256" s="20"/>
      <c r="MF256" s="20"/>
      <c r="MG256" s="20"/>
      <c r="MH256" s="20"/>
      <c r="MI256" s="20"/>
      <c r="MJ256" s="20"/>
      <c r="MK256" s="20"/>
      <c r="ML256" s="20"/>
      <c r="MM256" s="20"/>
      <c r="MN256" s="20"/>
      <c r="MO256" s="20"/>
      <c r="MP256" s="20"/>
      <c r="MQ256" s="20"/>
      <c r="MR256" s="20"/>
      <c r="MS256" s="20"/>
      <c r="MT256" s="20"/>
      <c r="MU256" s="20"/>
      <c r="MV256" s="20"/>
      <c r="MW256" s="20"/>
      <c r="MX256" s="20"/>
      <c r="MY256" s="20"/>
      <c r="MZ256" s="20"/>
      <c r="NA256" s="20"/>
      <c r="NB256" s="20"/>
      <c r="NC256" s="20"/>
      <c r="ND256" s="20"/>
      <c r="NE256" s="20"/>
      <c r="NF256" s="20"/>
      <c r="NG256" s="20"/>
      <c r="NH256" s="20"/>
      <c r="NI256" s="20"/>
      <c r="NJ256" s="20"/>
      <c r="NK256" s="20"/>
      <c r="NL256" s="20"/>
      <c r="NM256" s="20"/>
      <c r="NN256" s="20"/>
      <c r="NO256" s="20"/>
      <c r="NP256" s="20"/>
      <c r="NQ256" s="20"/>
      <c r="NR256" s="20"/>
      <c r="NS256" s="20"/>
      <c r="NT256" s="20"/>
      <c r="NU256" s="20"/>
      <c r="NV256" s="20"/>
      <c r="NW256" s="20"/>
      <c r="NX256" s="20"/>
      <c r="NY256" s="20"/>
      <c r="NZ256" s="20"/>
      <c r="OA256" s="20"/>
      <c r="OB256" s="20"/>
      <c r="OC256" s="20"/>
      <c r="OD256" s="20"/>
      <c r="OE256" s="20"/>
      <c r="OF256" s="20"/>
      <c r="OG256" s="20"/>
      <c r="OH256" s="20"/>
      <c r="OI256" s="20"/>
      <c r="OJ256" s="20"/>
      <c r="OK256" s="20"/>
      <c r="OL256" s="20"/>
      <c r="OM256" s="20"/>
      <c r="ON256" s="20"/>
      <c r="OO256" s="20"/>
      <c r="OP256" s="20"/>
      <c r="OQ256" s="20"/>
      <c r="OR256" s="20"/>
      <c r="OS256" s="20"/>
      <c r="OT256" s="20"/>
      <c r="OU256" s="20"/>
      <c r="OV256" s="20"/>
      <c r="OW256" s="20"/>
      <c r="OX256" s="20"/>
      <c r="OY256" s="20"/>
      <c r="OZ256" s="20"/>
      <c r="PA256" s="20"/>
      <c r="PB256" s="20"/>
      <c r="PC256" s="20"/>
      <c r="PD256" s="20"/>
      <c r="PE256" s="20"/>
      <c r="PF256" s="20"/>
      <c r="PG256" s="20"/>
      <c r="PH256" s="20"/>
      <c r="PI256" s="20"/>
      <c r="PJ256" s="20"/>
      <c r="PK256" s="20"/>
      <c r="PL256" s="20"/>
      <c r="PM256" s="20"/>
      <c r="PN256" s="20"/>
      <c r="PO256" s="20"/>
      <c r="PP256" s="20"/>
      <c r="PQ256" s="20"/>
      <c r="PR256" s="20"/>
      <c r="PS256" s="20"/>
      <c r="PT256" s="20"/>
      <c r="PU256" s="20"/>
      <c r="PV256" s="20"/>
      <c r="PW256" s="20"/>
      <c r="PX256" s="20"/>
      <c r="PY256" s="20"/>
      <c r="PZ256" s="20"/>
      <c r="QA256" s="20"/>
      <c r="QB256" s="20"/>
      <c r="QC256" s="20"/>
      <c r="QD256" s="20"/>
      <c r="QE256" s="20"/>
      <c r="QF256" s="20"/>
      <c r="QG256" s="20"/>
      <c r="QH256" s="20"/>
      <c r="QI256" s="20"/>
      <c r="QJ256" s="20"/>
      <c r="QK256" s="20"/>
      <c r="QL256" s="20"/>
      <c r="QM256" s="20"/>
      <c r="QN256" s="20"/>
      <c r="QO256" s="20"/>
      <c r="QP256" s="20"/>
      <c r="QQ256" s="20"/>
      <c r="QR256" s="20"/>
      <c r="QS256" s="20"/>
      <c r="QT256" s="20"/>
      <c r="QU256" s="20"/>
      <c r="QV256" s="20"/>
      <c r="QW256" s="20"/>
      <c r="QX256" s="20"/>
      <c r="QY256" s="20"/>
      <c r="QZ256" s="20"/>
      <c r="RA256" s="20"/>
      <c r="RB256" s="20"/>
      <c r="RC256" s="20"/>
      <c r="RD256" s="20"/>
      <c r="RE256" s="20"/>
      <c r="RF256" s="20"/>
      <c r="RG256" s="20"/>
      <c r="RH256" s="20"/>
      <c r="RI256" s="20"/>
      <c r="RJ256" s="20"/>
      <c r="RK256" s="20"/>
      <c r="RL256" s="20"/>
      <c r="RM256" s="20"/>
      <c r="RN256" s="20"/>
      <c r="RO256" s="20"/>
      <c r="RP256" s="20"/>
      <c r="RQ256" s="20"/>
      <c r="RR256" s="20"/>
      <c r="RS256" s="20"/>
      <c r="RT256" s="20"/>
      <c r="RU256" s="20"/>
      <c r="RV256" s="20"/>
      <c r="RW256" s="20"/>
      <c r="RX256" s="20"/>
      <c r="RY256" s="20"/>
      <c r="RZ256" s="20"/>
      <c r="SA256" s="20"/>
      <c r="SB256" s="20"/>
      <c r="SC256" s="20"/>
      <c r="SD256" s="20"/>
      <c r="SE256" s="20"/>
      <c r="SF256" s="20"/>
      <c r="SG256" s="20"/>
      <c r="SH256" s="20"/>
      <c r="SI256" s="20"/>
      <c r="SJ256" s="20"/>
      <c r="SK256" s="20"/>
      <c r="SL256" s="20"/>
      <c r="SM256" s="20"/>
      <c r="SN256" s="20"/>
      <c r="SO256" s="20"/>
      <c r="SP256" s="20"/>
      <c r="SQ256" s="20"/>
      <c r="SR256" s="20"/>
      <c r="SS256" s="20"/>
      <c r="ST256" s="20"/>
      <c r="SU256" s="20"/>
      <c r="SV256" s="20"/>
      <c r="SW256" s="20"/>
      <c r="SX256" s="20"/>
      <c r="SY256" s="20"/>
      <c r="SZ256" s="20"/>
      <c r="TA256" s="20"/>
      <c r="TB256" s="20"/>
      <c r="TC256" s="20"/>
      <c r="TD256" s="20"/>
      <c r="TE256" s="20"/>
      <c r="TF256" s="20"/>
      <c r="TG256" s="20"/>
      <c r="TH256" s="20"/>
      <c r="TI256" s="20"/>
      <c r="TJ256" s="20"/>
      <c r="TK256" s="20"/>
      <c r="TL256" s="20"/>
      <c r="TM256" s="20"/>
      <c r="TN256" s="20"/>
      <c r="TO256" s="20"/>
      <c r="TP256" s="20"/>
      <c r="TQ256" s="20"/>
      <c r="TR256" s="20"/>
      <c r="TS256" s="20"/>
      <c r="TT256" s="20"/>
      <c r="TU256" s="20"/>
      <c r="TV256" s="20"/>
      <c r="TW256" s="20"/>
      <c r="TX256" s="20"/>
      <c r="TY256" s="20"/>
      <c r="TZ256" s="20"/>
      <c r="UA256" s="20"/>
      <c r="UB256" s="20"/>
      <c r="UC256" s="20"/>
      <c r="UD256" s="20"/>
      <c r="UE256" s="20"/>
      <c r="UF256" s="20"/>
      <c r="UG256" s="20"/>
      <c r="UH256" s="20"/>
      <c r="UI256" s="20"/>
      <c r="UJ256" s="20"/>
      <c r="UK256" s="20"/>
      <c r="UL256" s="20"/>
      <c r="UM256" s="20"/>
      <c r="UN256" s="20"/>
      <c r="UO256" s="20"/>
      <c r="UP256" s="20"/>
      <c r="UQ256" s="20"/>
      <c r="UR256" s="20"/>
      <c r="US256" s="20"/>
      <c r="UT256" s="20"/>
      <c r="UU256" s="20"/>
      <c r="UV256" s="20"/>
      <c r="UW256" s="20"/>
      <c r="UX256" s="20"/>
      <c r="UY256" s="20"/>
      <c r="UZ256" s="20"/>
      <c r="VA256" s="20"/>
      <c r="VB256" s="20"/>
      <c r="VC256" s="20"/>
      <c r="VD256" s="20"/>
      <c r="VE256" s="20"/>
      <c r="VF256" s="20"/>
      <c r="VG256" s="20"/>
      <c r="VH256" s="20"/>
      <c r="VI256" s="20"/>
      <c r="VJ256" s="20"/>
      <c r="VK256" s="20"/>
      <c r="VL256" s="20"/>
      <c r="VM256" s="20"/>
      <c r="VN256" s="20"/>
      <c r="VO256" s="20"/>
      <c r="VP256" s="20"/>
      <c r="VQ256" s="20"/>
      <c r="VR256" s="20"/>
      <c r="VS256" s="20"/>
      <c r="VT256" s="20"/>
      <c r="VU256" s="20"/>
      <c r="VV256" s="20"/>
      <c r="VW256" s="20"/>
      <c r="VX256" s="20"/>
      <c r="VY256" s="20"/>
      <c r="VZ256" s="20"/>
      <c r="WA256" s="20"/>
      <c r="WB256" s="20"/>
      <c r="WC256" s="20"/>
      <c r="WD256" s="20"/>
      <c r="WE256" s="20"/>
      <c r="WF256" s="20"/>
      <c r="WG256" s="20"/>
      <c r="WH256" s="20"/>
      <c r="WI256" s="20"/>
      <c r="WJ256" s="20"/>
      <c r="WK256" s="20"/>
      <c r="WL256" s="20"/>
      <c r="WM256" s="20"/>
      <c r="WN256" s="20"/>
      <c r="WO256" s="20"/>
      <c r="WP256" s="20"/>
      <c r="WQ256" s="20"/>
      <c r="WR256" s="20"/>
      <c r="WS256" s="20"/>
      <c r="WT256" s="20"/>
      <c r="WU256" s="20"/>
      <c r="WV256" s="20"/>
      <c r="WW256" s="20"/>
      <c r="WX256" s="20"/>
      <c r="WY256" s="20"/>
      <c r="WZ256" s="20"/>
      <c r="XA256" s="20"/>
      <c r="XB256" s="20"/>
      <c r="XC256" s="20"/>
      <c r="XD256" s="20"/>
      <c r="XE256" s="20"/>
      <c r="XF256" s="20"/>
      <c r="XG256" s="20"/>
      <c r="XH256" s="20"/>
      <c r="XI256" s="20"/>
      <c r="XJ256" s="20"/>
      <c r="XK256" s="20"/>
      <c r="XL256" s="20"/>
      <c r="XM256" s="20"/>
      <c r="XN256" s="20"/>
      <c r="XO256" s="20"/>
      <c r="XP256" s="20"/>
      <c r="XQ256" s="20"/>
      <c r="XR256" s="20"/>
      <c r="XS256" s="20"/>
      <c r="XT256" s="20"/>
      <c r="XU256" s="20"/>
      <c r="XV256" s="20"/>
      <c r="XW256" s="20"/>
      <c r="XX256" s="20"/>
      <c r="XY256" s="20"/>
      <c r="XZ256" s="20"/>
      <c r="YA256" s="20"/>
      <c r="YB256" s="20"/>
      <c r="YC256" s="20"/>
      <c r="YD256" s="20"/>
      <c r="YE256" s="20"/>
      <c r="YF256" s="20"/>
      <c r="YG256" s="20"/>
      <c r="YH256" s="20"/>
      <c r="YI256" s="20"/>
      <c r="YJ256" s="20"/>
      <c r="YK256" s="20"/>
      <c r="YL256" s="20"/>
      <c r="YM256" s="20"/>
      <c r="YN256" s="20"/>
      <c r="YO256" s="20"/>
      <c r="YP256" s="20"/>
      <c r="YQ256" s="20"/>
      <c r="YR256" s="20"/>
      <c r="YS256" s="20"/>
      <c r="YT256" s="20"/>
      <c r="YU256" s="20"/>
      <c r="YV256" s="20"/>
      <c r="YW256" s="20"/>
      <c r="YX256" s="20"/>
      <c r="YY256" s="20"/>
      <c r="YZ256" s="20"/>
      <c r="ZA256" s="20"/>
      <c r="ZB256" s="20"/>
      <c r="ZC256" s="20"/>
      <c r="ZD256" s="20"/>
      <c r="ZE256" s="20"/>
      <c r="ZF256" s="20"/>
      <c r="ZG256" s="20"/>
      <c r="ZH256" s="20"/>
      <c r="ZI256" s="20"/>
      <c r="ZJ256" s="20"/>
      <c r="ZK256" s="20"/>
      <c r="ZL256" s="20"/>
      <c r="ZM256" s="20"/>
      <c r="ZN256" s="20"/>
      <c r="ZO256" s="20"/>
      <c r="ZP256" s="20"/>
      <c r="ZQ256" s="20"/>
      <c r="ZR256" s="20"/>
      <c r="ZS256" s="20"/>
      <c r="ZT256" s="20"/>
      <c r="ZU256" s="20"/>
      <c r="ZV256" s="20"/>
      <c r="ZW256" s="20"/>
      <c r="ZX256" s="20"/>
      <c r="ZY256" s="20"/>
      <c r="ZZ256" s="20"/>
      <c r="AAA256" s="20"/>
      <c r="AAB256" s="20"/>
      <c r="AAC256" s="20"/>
      <c r="AAD256" s="20"/>
      <c r="AAE256" s="20"/>
      <c r="AAF256" s="20"/>
      <c r="AAG256" s="20"/>
      <c r="AAH256" s="20"/>
      <c r="AAI256" s="20"/>
      <c r="AAJ256" s="20"/>
      <c r="AAK256" s="20"/>
      <c r="AAL256" s="20"/>
      <c r="AAM256" s="20"/>
      <c r="AAN256" s="20"/>
      <c r="AAO256" s="20"/>
      <c r="AAP256" s="20"/>
      <c r="AAQ256" s="20"/>
      <c r="AAR256" s="20"/>
      <c r="AAS256" s="20"/>
      <c r="AAT256" s="20"/>
      <c r="AAU256" s="20"/>
      <c r="AAV256" s="20"/>
      <c r="AAW256" s="20"/>
      <c r="AAX256" s="20"/>
      <c r="AAY256" s="20"/>
      <c r="AAZ256" s="20"/>
      <c r="ABA256" s="20"/>
      <c r="ABB256" s="20"/>
    </row>
    <row r="257" spans="1:731" x14ac:dyDescent="0.2">
      <c r="A257" s="36" t="s">
        <v>22</v>
      </c>
      <c r="B257" s="86"/>
      <c r="C257" s="86"/>
      <c r="D257" s="86"/>
      <c r="E257" s="86">
        <v>10910.07</v>
      </c>
      <c r="F257" s="86"/>
      <c r="G257" s="86"/>
      <c r="H257" s="86">
        <f t="shared" ref="H257:H258" si="61">H251</f>
        <v>0</v>
      </c>
      <c r="I257" s="116"/>
      <c r="J257" s="116"/>
      <c r="K257" s="116"/>
      <c r="L257" s="116"/>
      <c r="M257" s="116"/>
      <c r="N257" s="116"/>
      <c r="S257" s="1"/>
      <c r="T257" s="1"/>
      <c r="U257" s="1"/>
      <c r="V257" s="1"/>
      <c r="W257" s="1"/>
      <c r="X257" s="1"/>
      <c r="Y257" s="1"/>
      <c r="Z257" s="1"/>
      <c r="AA257" s="1"/>
    </row>
    <row r="258" spans="1:731" x14ac:dyDescent="0.2">
      <c r="A258" s="36" t="s">
        <v>56</v>
      </c>
      <c r="B258" s="86"/>
      <c r="C258" s="86"/>
      <c r="D258" s="86"/>
      <c r="E258" s="86"/>
      <c r="F258" s="86"/>
      <c r="G258" s="86"/>
      <c r="H258" s="86">
        <f t="shared" si="61"/>
        <v>0</v>
      </c>
      <c r="I258" s="116"/>
      <c r="J258" s="116"/>
      <c r="K258" s="116"/>
      <c r="L258" s="116"/>
      <c r="M258" s="116"/>
      <c r="N258" s="116"/>
      <c r="S258" s="1"/>
      <c r="T258" s="1"/>
      <c r="U258" s="1"/>
      <c r="V258" s="1"/>
      <c r="W258" s="1"/>
      <c r="X258" s="1"/>
      <c r="Y258" s="1"/>
      <c r="Z258" s="1"/>
      <c r="AA258" s="1"/>
    </row>
    <row r="259" spans="1:731" x14ac:dyDescent="0.2">
      <c r="A259" s="36" t="s">
        <v>97</v>
      </c>
      <c r="B259" s="86"/>
      <c r="C259" s="86">
        <v>11000</v>
      </c>
      <c r="D259" s="86">
        <f t="shared" ref="D259:H259" si="62">D256</f>
        <v>0</v>
      </c>
      <c r="E259" s="86">
        <v>7051.95</v>
      </c>
      <c r="F259" s="86">
        <f t="shared" si="62"/>
        <v>0</v>
      </c>
      <c r="G259" s="86">
        <v>1656.48</v>
      </c>
      <c r="H259" s="86">
        <f t="shared" si="62"/>
        <v>0</v>
      </c>
      <c r="I259" s="116"/>
      <c r="J259" s="111"/>
      <c r="K259" s="111"/>
      <c r="L259" s="111"/>
      <c r="M259" s="111"/>
      <c r="N259" s="111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  <c r="IW259" s="20"/>
      <c r="IX259" s="20"/>
      <c r="IY259" s="20"/>
      <c r="IZ259" s="20"/>
      <c r="JA259" s="20"/>
      <c r="JB259" s="20"/>
      <c r="JC259" s="20"/>
      <c r="JD259" s="20"/>
      <c r="JE259" s="20"/>
      <c r="JF259" s="20"/>
      <c r="JG259" s="20"/>
      <c r="JH259" s="20"/>
      <c r="JI259" s="20"/>
      <c r="JJ259" s="20"/>
      <c r="JK259" s="20"/>
      <c r="JL259" s="20"/>
      <c r="JM259" s="20"/>
      <c r="JN259" s="20"/>
      <c r="JO259" s="20"/>
      <c r="JP259" s="20"/>
      <c r="JQ259" s="20"/>
      <c r="JR259" s="20"/>
      <c r="JS259" s="20"/>
      <c r="JT259" s="20"/>
      <c r="JU259" s="20"/>
      <c r="JV259" s="20"/>
      <c r="JW259" s="20"/>
      <c r="JX259" s="20"/>
      <c r="JY259" s="20"/>
      <c r="JZ259" s="20"/>
      <c r="KA259" s="20"/>
      <c r="KB259" s="20"/>
      <c r="KC259" s="20"/>
      <c r="KD259" s="20"/>
      <c r="KE259" s="20"/>
      <c r="KF259" s="20"/>
      <c r="KG259" s="20"/>
      <c r="KH259" s="20"/>
      <c r="KI259" s="20"/>
      <c r="KJ259" s="20"/>
      <c r="KK259" s="20"/>
      <c r="KL259" s="20"/>
      <c r="KM259" s="20"/>
      <c r="KN259" s="20"/>
      <c r="KO259" s="20"/>
      <c r="KP259" s="20"/>
      <c r="KQ259" s="20"/>
      <c r="KR259" s="20"/>
      <c r="KS259" s="20"/>
      <c r="KT259" s="20"/>
      <c r="KU259" s="20"/>
      <c r="KV259" s="20"/>
      <c r="KW259" s="20"/>
      <c r="KX259" s="20"/>
      <c r="KY259" s="20"/>
      <c r="KZ259" s="20"/>
      <c r="LA259" s="20"/>
      <c r="LB259" s="20"/>
      <c r="LC259" s="20"/>
      <c r="LD259" s="20"/>
      <c r="LE259" s="20"/>
      <c r="LF259" s="20"/>
      <c r="LG259" s="20"/>
      <c r="LH259" s="20"/>
      <c r="LI259" s="20"/>
      <c r="LJ259" s="20"/>
      <c r="LK259" s="20"/>
      <c r="LL259" s="20"/>
      <c r="LM259" s="20"/>
      <c r="LN259" s="20"/>
      <c r="LO259" s="20"/>
      <c r="LP259" s="20"/>
      <c r="LQ259" s="20"/>
      <c r="LR259" s="20"/>
      <c r="LS259" s="20"/>
      <c r="LT259" s="20"/>
      <c r="LU259" s="20"/>
      <c r="LV259" s="20"/>
      <c r="LW259" s="20"/>
      <c r="LX259" s="20"/>
      <c r="LY259" s="20"/>
      <c r="LZ259" s="20"/>
      <c r="MA259" s="20"/>
      <c r="MB259" s="20"/>
      <c r="MC259" s="20"/>
      <c r="MD259" s="20"/>
      <c r="ME259" s="20"/>
      <c r="MF259" s="20"/>
      <c r="MG259" s="20"/>
      <c r="MH259" s="20"/>
      <c r="MI259" s="20"/>
      <c r="MJ259" s="20"/>
      <c r="MK259" s="20"/>
      <c r="ML259" s="20"/>
      <c r="MM259" s="20"/>
      <c r="MN259" s="20"/>
      <c r="MO259" s="20"/>
      <c r="MP259" s="20"/>
      <c r="MQ259" s="20"/>
      <c r="MR259" s="20"/>
      <c r="MS259" s="20"/>
      <c r="MT259" s="20"/>
      <c r="MU259" s="20"/>
      <c r="MV259" s="20"/>
      <c r="MW259" s="20"/>
      <c r="MX259" s="20"/>
      <c r="MY259" s="20"/>
      <c r="MZ259" s="20"/>
      <c r="NA259" s="20"/>
      <c r="NB259" s="20"/>
      <c r="NC259" s="20"/>
      <c r="ND259" s="20"/>
      <c r="NE259" s="20"/>
      <c r="NF259" s="20"/>
      <c r="NG259" s="20"/>
      <c r="NH259" s="20"/>
      <c r="NI259" s="20"/>
      <c r="NJ259" s="20"/>
      <c r="NK259" s="20"/>
      <c r="NL259" s="20"/>
      <c r="NM259" s="20"/>
      <c r="NN259" s="20"/>
      <c r="NO259" s="20"/>
      <c r="NP259" s="20"/>
      <c r="NQ259" s="20"/>
      <c r="NR259" s="20"/>
      <c r="NS259" s="20"/>
      <c r="NT259" s="20"/>
      <c r="NU259" s="20"/>
      <c r="NV259" s="20"/>
      <c r="NW259" s="20"/>
      <c r="NX259" s="20"/>
      <c r="NY259" s="20"/>
      <c r="NZ259" s="20"/>
      <c r="OA259" s="20"/>
      <c r="OB259" s="20"/>
      <c r="OC259" s="20"/>
      <c r="OD259" s="20"/>
      <c r="OE259" s="20"/>
      <c r="OF259" s="20"/>
      <c r="OG259" s="20"/>
      <c r="OH259" s="20"/>
      <c r="OI259" s="20"/>
      <c r="OJ259" s="20"/>
      <c r="OK259" s="20"/>
      <c r="OL259" s="20"/>
      <c r="OM259" s="20"/>
      <c r="ON259" s="20"/>
      <c r="OO259" s="20"/>
      <c r="OP259" s="20"/>
      <c r="OQ259" s="20"/>
      <c r="OR259" s="20"/>
      <c r="OS259" s="20"/>
      <c r="OT259" s="20"/>
      <c r="OU259" s="20"/>
      <c r="OV259" s="20"/>
      <c r="OW259" s="20"/>
      <c r="OX259" s="20"/>
      <c r="OY259" s="20"/>
      <c r="OZ259" s="20"/>
      <c r="PA259" s="20"/>
      <c r="PB259" s="20"/>
      <c r="PC259" s="20"/>
      <c r="PD259" s="20"/>
      <c r="PE259" s="20"/>
      <c r="PF259" s="20"/>
      <c r="PG259" s="20"/>
      <c r="PH259" s="20"/>
      <c r="PI259" s="20"/>
      <c r="PJ259" s="20"/>
      <c r="PK259" s="20"/>
      <c r="PL259" s="20"/>
      <c r="PM259" s="20"/>
      <c r="PN259" s="20"/>
      <c r="PO259" s="20"/>
      <c r="PP259" s="20"/>
      <c r="PQ259" s="20"/>
      <c r="PR259" s="20"/>
      <c r="PS259" s="20"/>
      <c r="PT259" s="20"/>
      <c r="PU259" s="20"/>
      <c r="PV259" s="20"/>
      <c r="PW259" s="20"/>
      <c r="PX259" s="20"/>
      <c r="PY259" s="20"/>
      <c r="PZ259" s="20"/>
      <c r="QA259" s="20"/>
      <c r="QB259" s="20"/>
      <c r="QC259" s="20"/>
      <c r="QD259" s="20"/>
      <c r="QE259" s="20"/>
      <c r="QF259" s="20"/>
      <c r="QG259" s="20"/>
      <c r="QH259" s="20"/>
      <c r="QI259" s="20"/>
      <c r="QJ259" s="20"/>
      <c r="QK259" s="20"/>
      <c r="QL259" s="20"/>
      <c r="QM259" s="20"/>
      <c r="QN259" s="20"/>
      <c r="QO259" s="20"/>
      <c r="QP259" s="20"/>
      <c r="QQ259" s="20"/>
      <c r="QR259" s="20"/>
      <c r="QS259" s="20"/>
      <c r="QT259" s="20"/>
      <c r="QU259" s="20"/>
      <c r="QV259" s="20"/>
      <c r="QW259" s="20"/>
      <c r="QX259" s="20"/>
      <c r="QY259" s="20"/>
      <c r="QZ259" s="20"/>
      <c r="RA259" s="20"/>
      <c r="RB259" s="20"/>
      <c r="RC259" s="20"/>
      <c r="RD259" s="20"/>
      <c r="RE259" s="20"/>
      <c r="RF259" s="20"/>
      <c r="RG259" s="20"/>
      <c r="RH259" s="20"/>
      <c r="RI259" s="20"/>
      <c r="RJ259" s="20"/>
      <c r="RK259" s="20"/>
      <c r="RL259" s="20"/>
      <c r="RM259" s="20"/>
      <c r="RN259" s="20"/>
      <c r="RO259" s="20"/>
      <c r="RP259" s="20"/>
      <c r="RQ259" s="20"/>
      <c r="RR259" s="20"/>
      <c r="RS259" s="20"/>
      <c r="RT259" s="20"/>
      <c r="RU259" s="20"/>
      <c r="RV259" s="20"/>
      <c r="RW259" s="20"/>
      <c r="RX259" s="20"/>
      <c r="RY259" s="20"/>
      <c r="RZ259" s="20"/>
      <c r="SA259" s="20"/>
      <c r="SB259" s="20"/>
      <c r="SC259" s="20"/>
      <c r="SD259" s="20"/>
      <c r="SE259" s="20"/>
      <c r="SF259" s="20"/>
      <c r="SG259" s="20"/>
      <c r="SH259" s="20"/>
      <c r="SI259" s="20"/>
      <c r="SJ259" s="20"/>
      <c r="SK259" s="20"/>
      <c r="SL259" s="20"/>
      <c r="SM259" s="20"/>
      <c r="SN259" s="20"/>
      <c r="SO259" s="20"/>
      <c r="SP259" s="20"/>
      <c r="SQ259" s="20"/>
      <c r="SR259" s="20"/>
      <c r="SS259" s="20"/>
      <c r="ST259" s="20"/>
      <c r="SU259" s="20"/>
      <c r="SV259" s="20"/>
      <c r="SW259" s="20"/>
      <c r="SX259" s="20"/>
      <c r="SY259" s="20"/>
      <c r="SZ259" s="20"/>
      <c r="TA259" s="20"/>
      <c r="TB259" s="20"/>
      <c r="TC259" s="20"/>
      <c r="TD259" s="20"/>
      <c r="TE259" s="20"/>
      <c r="TF259" s="20"/>
      <c r="TG259" s="20"/>
      <c r="TH259" s="20"/>
      <c r="TI259" s="20"/>
      <c r="TJ259" s="20"/>
      <c r="TK259" s="20"/>
      <c r="TL259" s="20"/>
      <c r="TM259" s="20"/>
      <c r="TN259" s="20"/>
      <c r="TO259" s="20"/>
      <c r="TP259" s="20"/>
      <c r="TQ259" s="20"/>
      <c r="TR259" s="20"/>
      <c r="TS259" s="20"/>
      <c r="TT259" s="20"/>
      <c r="TU259" s="20"/>
      <c r="TV259" s="20"/>
      <c r="TW259" s="20"/>
      <c r="TX259" s="20"/>
      <c r="TY259" s="20"/>
      <c r="TZ259" s="20"/>
      <c r="UA259" s="20"/>
      <c r="UB259" s="20"/>
      <c r="UC259" s="20"/>
      <c r="UD259" s="20"/>
      <c r="UE259" s="20"/>
      <c r="UF259" s="20"/>
      <c r="UG259" s="20"/>
      <c r="UH259" s="20"/>
      <c r="UI259" s="20"/>
      <c r="UJ259" s="20"/>
      <c r="UK259" s="20"/>
      <c r="UL259" s="20"/>
      <c r="UM259" s="20"/>
      <c r="UN259" s="20"/>
      <c r="UO259" s="20"/>
      <c r="UP259" s="20"/>
      <c r="UQ259" s="20"/>
      <c r="UR259" s="20"/>
      <c r="US259" s="20"/>
      <c r="UT259" s="20"/>
      <c r="UU259" s="20"/>
      <c r="UV259" s="20"/>
      <c r="UW259" s="20"/>
      <c r="UX259" s="20"/>
      <c r="UY259" s="20"/>
      <c r="UZ259" s="20"/>
      <c r="VA259" s="20"/>
      <c r="VB259" s="20"/>
      <c r="VC259" s="20"/>
      <c r="VD259" s="20"/>
      <c r="VE259" s="20"/>
      <c r="VF259" s="20"/>
      <c r="VG259" s="20"/>
      <c r="VH259" s="20"/>
      <c r="VI259" s="20"/>
      <c r="VJ259" s="20"/>
      <c r="VK259" s="20"/>
      <c r="VL259" s="20"/>
      <c r="VM259" s="20"/>
      <c r="VN259" s="20"/>
      <c r="VO259" s="20"/>
      <c r="VP259" s="20"/>
      <c r="VQ259" s="20"/>
      <c r="VR259" s="20"/>
      <c r="VS259" s="20"/>
      <c r="VT259" s="20"/>
      <c r="VU259" s="20"/>
      <c r="VV259" s="20"/>
      <c r="VW259" s="20"/>
      <c r="VX259" s="20"/>
      <c r="VY259" s="20"/>
      <c r="VZ259" s="20"/>
      <c r="WA259" s="20"/>
      <c r="WB259" s="20"/>
      <c r="WC259" s="20"/>
      <c r="WD259" s="20"/>
      <c r="WE259" s="20"/>
      <c r="WF259" s="20"/>
      <c r="WG259" s="20"/>
      <c r="WH259" s="20"/>
      <c r="WI259" s="20"/>
      <c r="WJ259" s="20"/>
      <c r="WK259" s="20"/>
      <c r="WL259" s="20"/>
      <c r="WM259" s="20"/>
      <c r="WN259" s="20"/>
      <c r="WO259" s="20"/>
      <c r="WP259" s="20"/>
      <c r="WQ259" s="20"/>
      <c r="WR259" s="20"/>
      <c r="WS259" s="20"/>
      <c r="WT259" s="20"/>
      <c r="WU259" s="20"/>
      <c r="WV259" s="20"/>
      <c r="WW259" s="20"/>
      <c r="WX259" s="20"/>
      <c r="WY259" s="20"/>
      <c r="WZ259" s="20"/>
      <c r="XA259" s="20"/>
      <c r="XB259" s="20"/>
      <c r="XC259" s="20"/>
      <c r="XD259" s="20"/>
      <c r="XE259" s="20"/>
      <c r="XF259" s="20"/>
      <c r="XG259" s="20"/>
      <c r="XH259" s="20"/>
      <c r="XI259" s="20"/>
      <c r="XJ259" s="20"/>
      <c r="XK259" s="20"/>
      <c r="XL259" s="20"/>
      <c r="XM259" s="20"/>
      <c r="XN259" s="20"/>
      <c r="XO259" s="20"/>
      <c r="XP259" s="20"/>
      <c r="XQ259" s="20"/>
      <c r="XR259" s="20"/>
      <c r="XS259" s="20"/>
      <c r="XT259" s="20"/>
      <c r="XU259" s="20"/>
      <c r="XV259" s="20"/>
      <c r="XW259" s="20"/>
      <c r="XX259" s="20"/>
      <c r="XY259" s="20"/>
      <c r="XZ259" s="20"/>
      <c r="YA259" s="20"/>
      <c r="YB259" s="20"/>
      <c r="YC259" s="20"/>
      <c r="YD259" s="20"/>
      <c r="YE259" s="20"/>
      <c r="YF259" s="20"/>
      <c r="YG259" s="20"/>
      <c r="YH259" s="20"/>
      <c r="YI259" s="20"/>
      <c r="YJ259" s="20"/>
      <c r="YK259" s="20"/>
      <c r="YL259" s="20"/>
      <c r="YM259" s="20"/>
      <c r="YN259" s="20"/>
      <c r="YO259" s="20"/>
      <c r="YP259" s="20"/>
      <c r="YQ259" s="20"/>
      <c r="YR259" s="20"/>
      <c r="YS259" s="20"/>
      <c r="YT259" s="20"/>
      <c r="YU259" s="20"/>
      <c r="YV259" s="20"/>
      <c r="YW259" s="20"/>
      <c r="YX259" s="20"/>
      <c r="YY259" s="20"/>
      <c r="YZ259" s="20"/>
      <c r="ZA259" s="20"/>
      <c r="ZB259" s="20"/>
      <c r="ZC259" s="20"/>
      <c r="ZD259" s="20"/>
      <c r="ZE259" s="20"/>
      <c r="ZF259" s="20"/>
      <c r="ZG259" s="20"/>
      <c r="ZH259" s="20"/>
      <c r="ZI259" s="20"/>
      <c r="ZJ259" s="20"/>
      <c r="ZK259" s="20"/>
      <c r="ZL259" s="20"/>
      <c r="ZM259" s="20"/>
      <c r="ZN259" s="20"/>
      <c r="ZO259" s="20"/>
      <c r="ZP259" s="20"/>
      <c r="ZQ259" s="20"/>
      <c r="ZR259" s="20"/>
      <c r="ZS259" s="20"/>
      <c r="ZT259" s="20"/>
      <c r="ZU259" s="20"/>
      <c r="ZV259" s="20"/>
      <c r="ZW259" s="20"/>
      <c r="ZX259" s="20"/>
      <c r="ZY259" s="20"/>
      <c r="ZZ259" s="20"/>
      <c r="AAA259" s="20"/>
      <c r="AAB259" s="20"/>
      <c r="AAC259" s="20"/>
      <c r="AAD259" s="20"/>
      <c r="AAE259" s="20"/>
      <c r="AAF259" s="20"/>
      <c r="AAG259" s="20"/>
      <c r="AAH259" s="20"/>
      <c r="AAI259" s="20"/>
      <c r="AAJ259" s="20"/>
      <c r="AAK259" s="20"/>
      <c r="AAL259" s="20"/>
      <c r="AAM259" s="20"/>
      <c r="AAN259" s="20"/>
      <c r="AAO259" s="20"/>
      <c r="AAP259" s="20"/>
      <c r="AAQ259" s="20"/>
      <c r="AAR259" s="20"/>
      <c r="AAS259" s="20"/>
      <c r="AAT259" s="20"/>
      <c r="AAU259" s="20"/>
      <c r="AAV259" s="20"/>
      <c r="AAW259" s="20"/>
      <c r="AAX259" s="20"/>
      <c r="AAY259" s="20"/>
      <c r="AAZ259" s="20"/>
      <c r="ABA259" s="20"/>
      <c r="ABB259" s="20"/>
    </row>
    <row r="260" spans="1:731" x14ac:dyDescent="0.2">
      <c r="A260" s="14" t="s">
        <v>21</v>
      </c>
      <c r="B260" s="30"/>
      <c r="C260" s="30">
        <f>C257+C258+C259</f>
        <v>11000</v>
      </c>
      <c r="D260" s="30">
        <f t="shared" ref="D260:H260" si="63">D257+D258+D259</f>
        <v>0</v>
      </c>
      <c r="E260" s="30">
        <f t="shared" si="63"/>
        <v>17962.02</v>
      </c>
      <c r="F260" s="30">
        <f t="shared" si="63"/>
        <v>0</v>
      </c>
      <c r="G260" s="30">
        <f t="shared" si="63"/>
        <v>1656.48</v>
      </c>
      <c r="H260" s="30">
        <f t="shared" si="63"/>
        <v>0</v>
      </c>
      <c r="I260" s="117"/>
      <c r="J260" s="117"/>
      <c r="K260" s="117"/>
      <c r="L260" s="117"/>
      <c r="M260" s="117"/>
      <c r="N260" s="117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  <c r="JP260" s="20"/>
      <c r="JQ260" s="20"/>
      <c r="JR260" s="20"/>
      <c r="JS260" s="20"/>
      <c r="JT260" s="20"/>
      <c r="JU260" s="20"/>
      <c r="JV260" s="20"/>
      <c r="JW260" s="20"/>
      <c r="JX260" s="20"/>
      <c r="JY260" s="20"/>
      <c r="JZ260" s="20"/>
      <c r="KA260" s="20"/>
      <c r="KB260" s="20"/>
      <c r="KC260" s="20"/>
      <c r="KD260" s="20"/>
      <c r="KE260" s="20"/>
      <c r="KF260" s="20"/>
      <c r="KG260" s="20"/>
      <c r="KH260" s="20"/>
      <c r="KI260" s="20"/>
      <c r="KJ260" s="20"/>
      <c r="KK260" s="20"/>
      <c r="KL260" s="20"/>
      <c r="KM260" s="20"/>
      <c r="KN260" s="20"/>
      <c r="KO260" s="20"/>
      <c r="KP260" s="20"/>
      <c r="KQ260" s="20"/>
      <c r="KR260" s="20"/>
      <c r="KS260" s="20"/>
      <c r="KT260" s="20"/>
      <c r="KU260" s="20"/>
      <c r="KV260" s="20"/>
      <c r="KW260" s="20"/>
      <c r="KX260" s="20"/>
      <c r="KY260" s="20"/>
      <c r="KZ260" s="20"/>
      <c r="LA260" s="20"/>
      <c r="LB260" s="20"/>
      <c r="LC260" s="20"/>
      <c r="LD260" s="20"/>
      <c r="LE260" s="20"/>
      <c r="LF260" s="20"/>
      <c r="LG260" s="20"/>
      <c r="LH260" s="20"/>
      <c r="LI260" s="20"/>
      <c r="LJ260" s="20"/>
      <c r="LK260" s="20"/>
      <c r="LL260" s="20"/>
      <c r="LM260" s="20"/>
      <c r="LN260" s="20"/>
      <c r="LO260" s="20"/>
      <c r="LP260" s="20"/>
      <c r="LQ260" s="20"/>
      <c r="LR260" s="20"/>
      <c r="LS260" s="20"/>
      <c r="LT260" s="20"/>
      <c r="LU260" s="20"/>
      <c r="LV260" s="20"/>
      <c r="LW260" s="20"/>
      <c r="LX260" s="20"/>
      <c r="LY260" s="20"/>
      <c r="LZ260" s="20"/>
      <c r="MA260" s="20"/>
      <c r="MB260" s="20"/>
      <c r="MC260" s="20"/>
      <c r="MD260" s="20"/>
      <c r="ME260" s="20"/>
      <c r="MF260" s="20"/>
      <c r="MG260" s="20"/>
      <c r="MH260" s="20"/>
      <c r="MI260" s="20"/>
      <c r="MJ260" s="20"/>
      <c r="MK260" s="20"/>
      <c r="ML260" s="20"/>
      <c r="MM260" s="20"/>
      <c r="MN260" s="20"/>
      <c r="MO260" s="20"/>
      <c r="MP260" s="20"/>
      <c r="MQ260" s="20"/>
      <c r="MR260" s="20"/>
      <c r="MS260" s="20"/>
      <c r="MT260" s="20"/>
      <c r="MU260" s="20"/>
      <c r="MV260" s="20"/>
      <c r="MW260" s="20"/>
      <c r="MX260" s="20"/>
      <c r="MY260" s="20"/>
      <c r="MZ260" s="20"/>
      <c r="NA260" s="20"/>
      <c r="NB260" s="20"/>
      <c r="NC260" s="20"/>
      <c r="ND260" s="20"/>
      <c r="NE260" s="20"/>
      <c r="NF260" s="20"/>
      <c r="NG260" s="20"/>
      <c r="NH260" s="20"/>
      <c r="NI260" s="20"/>
      <c r="NJ260" s="20"/>
      <c r="NK260" s="20"/>
      <c r="NL260" s="20"/>
      <c r="NM260" s="20"/>
      <c r="NN260" s="20"/>
      <c r="NO260" s="20"/>
      <c r="NP260" s="20"/>
      <c r="NQ260" s="20"/>
      <c r="NR260" s="20"/>
      <c r="NS260" s="20"/>
      <c r="NT260" s="20"/>
      <c r="NU260" s="20"/>
      <c r="NV260" s="20"/>
      <c r="NW260" s="20"/>
      <c r="NX260" s="20"/>
      <c r="NY260" s="20"/>
      <c r="NZ260" s="20"/>
      <c r="OA260" s="20"/>
      <c r="OB260" s="20"/>
      <c r="OC260" s="20"/>
      <c r="OD260" s="20"/>
      <c r="OE260" s="20"/>
      <c r="OF260" s="20"/>
      <c r="OG260" s="20"/>
      <c r="OH260" s="20"/>
      <c r="OI260" s="20"/>
      <c r="OJ260" s="20"/>
      <c r="OK260" s="20"/>
      <c r="OL260" s="20"/>
      <c r="OM260" s="20"/>
      <c r="ON260" s="20"/>
      <c r="OO260" s="20"/>
      <c r="OP260" s="20"/>
      <c r="OQ260" s="20"/>
      <c r="OR260" s="20"/>
      <c r="OS260" s="20"/>
      <c r="OT260" s="20"/>
      <c r="OU260" s="20"/>
      <c r="OV260" s="20"/>
      <c r="OW260" s="20"/>
      <c r="OX260" s="20"/>
      <c r="OY260" s="20"/>
      <c r="OZ260" s="20"/>
      <c r="PA260" s="20"/>
      <c r="PB260" s="20"/>
      <c r="PC260" s="20"/>
      <c r="PD260" s="20"/>
      <c r="PE260" s="20"/>
      <c r="PF260" s="20"/>
      <c r="PG260" s="20"/>
      <c r="PH260" s="20"/>
      <c r="PI260" s="20"/>
      <c r="PJ260" s="20"/>
      <c r="PK260" s="20"/>
      <c r="PL260" s="20"/>
      <c r="PM260" s="20"/>
      <c r="PN260" s="20"/>
      <c r="PO260" s="20"/>
      <c r="PP260" s="20"/>
      <c r="PQ260" s="20"/>
      <c r="PR260" s="20"/>
      <c r="PS260" s="20"/>
      <c r="PT260" s="20"/>
      <c r="PU260" s="20"/>
      <c r="PV260" s="20"/>
      <c r="PW260" s="20"/>
      <c r="PX260" s="20"/>
      <c r="PY260" s="20"/>
      <c r="PZ260" s="20"/>
      <c r="QA260" s="20"/>
      <c r="QB260" s="20"/>
      <c r="QC260" s="20"/>
      <c r="QD260" s="20"/>
      <c r="QE260" s="20"/>
      <c r="QF260" s="20"/>
      <c r="QG260" s="20"/>
      <c r="QH260" s="20"/>
      <c r="QI260" s="20"/>
      <c r="QJ260" s="20"/>
      <c r="QK260" s="20"/>
      <c r="QL260" s="20"/>
      <c r="QM260" s="20"/>
      <c r="QN260" s="20"/>
      <c r="QO260" s="20"/>
      <c r="QP260" s="20"/>
      <c r="QQ260" s="20"/>
      <c r="QR260" s="20"/>
      <c r="QS260" s="20"/>
      <c r="QT260" s="20"/>
      <c r="QU260" s="20"/>
      <c r="QV260" s="20"/>
      <c r="QW260" s="20"/>
      <c r="QX260" s="20"/>
      <c r="QY260" s="20"/>
      <c r="QZ260" s="20"/>
      <c r="RA260" s="20"/>
      <c r="RB260" s="20"/>
      <c r="RC260" s="20"/>
      <c r="RD260" s="20"/>
      <c r="RE260" s="20"/>
      <c r="RF260" s="20"/>
      <c r="RG260" s="20"/>
      <c r="RH260" s="20"/>
      <c r="RI260" s="20"/>
      <c r="RJ260" s="20"/>
      <c r="RK260" s="20"/>
      <c r="RL260" s="20"/>
      <c r="RM260" s="20"/>
      <c r="RN260" s="20"/>
      <c r="RO260" s="20"/>
      <c r="RP260" s="20"/>
      <c r="RQ260" s="20"/>
      <c r="RR260" s="20"/>
      <c r="RS260" s="20"/>
      <c r="RT260" s="20"/>
      <c r="RU260" s="20"/>
      <c r="RV260" s="20"/>
      <c r="RW260" s="20"/>
      <c r="RX260" s="20"/>
      <c r="RY260" s="20"/>
      <c r="RZ260" s="20"/>
      <c r="SA260" s="20"/>
      <c r="SB260" s="20"/>
      <c r="SC260" s="20"/>
      <c r="SD260" s="20"/>
      <c r="SE260" s="20"/>
      <c r="SF260" s="20"/>
      <c r="SG260" s="20"/>
      <c r="SH260" s="20"/>
      <c r="SI260" s="20"/>
      <c r="SJ260" s="20"/>
      <c r="SK260" s="20"/>
      <c r="SL260" s="20"/>
      <c r="SM260" s="20"/>
      <c r="SN260" s="20"/>
      <c r="SO260" s="20"/>
      <c r="SP260" s="20"/>
      <c r="SQ260" s="20"/>
      <c r="SR260" s="20"/>
      <c r="SS260" s="20"/>
      <c r="ST260" s="20"/>
      <c r="SU260" s="20"/>
      <c r="SV260" s="20"/>
      <c r="SW260" s="20"/>
      <c r="SX260" s="20"/>
      <c r="SY260" s="20"/>
      <c r="SZ260" s="20"/>
      <c r="TA260" s="20"/>
      <c r="TB260" s="20"/>
      <c r="TC260" s="20"/>
      <c r="TD260" s="20"/>
      <c r="TE260" s="20"/>
      <c r="TF260" s="20"/>
      <c r="TG260" s="20"/>
      <c r="TH260" s="20"/>
      <c r="TI260" s="20"/>
      <c r="TJ260" s="20"/>
      <c r="TK260" s="20"/>
      <c r="TL260" s="20"/>
      <c r="TM260" s="20"/>
      <c r="TN260" s="20"/>
      <c r="TO260" s="20"/>
      <c r="TP260" s="20"/>
      <c r="TQ260" s="20"/>
      <c r="TR260" s="20"/>
      <c r="TS260" s="20"/>
      <c r="TT260" s="20"/>
      <c r="TU260" s="20"/>
      <c r="TV260" s="20"/>
      <c r="TW260" s="20"/>
      <c r="TX260" s="20"/>
      <c r="TY260" s="20"/>
      <c r="TZ260" s="20"/>
      <c r="UA260" s="20"/>
      <c r="UB260" s="20"/>
      <c r="UC260" s="20"/>
      <c r="UD260" s="20"/>
      <c r="UE260" s="20"/>
      <c r="UF260" s="20"/>
      <c r="UG260" s="20"/>
      <c r="UH260" s="20"/>
      <c r="UI260" s="20"/>
      <c r="UJ260" s="20"/>
      <c r="UK260" s="20"/>
      <c r="UL260" s="20"/>
      <c r="UM260" s="20"/>
      <c r="UN260" s="20"/>
      <c r="UO260" s="20"/>
      <c r="UP260" s="20"/>
      <c r="UQ260" s="20"/>
      <c r="UR260" s="20"/>
      <c r="US260" s="20"/>
      <c r="UT260" s="20"/>
      <c r="UU260" s="20"/>
      <c r="UV260" s="20"/>
      <c r="UW260" s="20"/>
      <c r="UX260" s="20"/>
      <c r="UY260" s="20"/>
      <c r="UZ260" s="20"/>
      <c r="VA260" s="20"/>
      <c r="VB260" s="20"/>
      <c r="VC260" s="20"/>
      <c r="VD260" s="20"/>
      <c r="VE260" s="20"/>
      <c r="VF260" s="20"/>
      <c r="VG260" s="20"/>
      <c r="VH260" s="20"/>
      <c r="VI260" s="20"/>
      <c r="VJ260" s="20"/>
      <c r="VK260" s="20"/>
      <c r="VL260" s="20"/>
      <c r="VM260" s="20"/>
      <c r="VN260" s="20"/>
      <c r="VO260" s="20"/>
      <c r="VP260" s="20"/>
      <c r="VQ260" s="20"/>
      <c r="VR260" s="20"/>
      <c r="VS260" s="20"/>
      <c r="VT260" s="20"/>
      <c r="VU260" s="20"/>
      <c r="VV260" s="20"/>
      <c r="VW260" s="20"/>
      <c r="VX260" s="20"/>
      <c r="VY260" s="20"/>
      <c r="VZ260" s="20"/>
      <c r="WA260" s="20"/>
      <c r="WB260" s="20"/>
      <c r="WC260" s="20"/>
      <c r="WD260" s="20"/>
      <c r="WE260" s="20"/>
      <c r="WF260" s="20"/>
      <c r="WG260" s="20"/>
      <c r="WH260" s="20"/>
      <c r="WI260" s="20"/>
      <c r="WJ260" s="20"/>
      <c r="WK260" s="20"/>
      <c r="WL260" s="20"/>
      <c r="WM260" s="20"/>
      <c r="WN260" s="20"/>
      <c r="WO260" s="20"/>
      <c r="WP260" s="20"/>
      <c r="WQ260" s="20"/>
      <c r="WR260" s="20"/>
      <c r="WS260" s="20"/>
      <c r="WT260" s="20"/>
      <c r="WU260" s="20"/>
      <c r="WV260" s="20"/>
      <c r="WW260" s="20"/>
      <c r="WX260" s="20"/>
      <c r="WY260" s="20"/>
      <c r="WZ260" s="20"/>
      <c r="XA260" s="20"/>
      <c r="XB260" s="20"/>
      <c r="XC260" s="20"/>
      <c r="XD260" s="20"/>
      <c r="XE260" s="20"/>
      <c r="XF260" s="20"/>
      <c r="XG260" s="20"/>
      <c r="XH260" s="20"/>
      <c r="XI260" s="20"/>
      <c r="XJ260" s="20"/>
      <c r="XK260" s="20"/>
      <c r="XL260" s="20"/>
      <c r="XM260" s="20"/>
      <c r="XN260" s="20"/>
      <c r="XO260" s="20"/>
      <c r="XP260" s="20"/>
      <c r="XQ260" s="20"/>
      <c r="XR260" s="20"/>
      <c r="XS260" s="20"/>
      <c r="XT260" s="20"/>
      <c r="XU260" s="20"/>
      <c r="XV260" s="20"/>
      <c r="XW260" s="20"/>
      <c r="XX260" s="20"/>
      <c r="XY260" s="20"/>
      <c r="XZ260" s="20"/>
      <c r="YA260" s="20"/>
      <c r="YB260" s="20"/>
      <c r="YC260" s="20"/>
      <c r="YD260" s="20"/>
      <c r="YE260" s="20"/>
      <c r="YF260" s="20"/>
      <c r="YG260" s="20"/>
      <c r="YH260" s="20"/>
      <c r="YI260" s="20"/>
      <c r="YJ260" s="20"/>
      <c r="YK260" s="20"/>
      <c r="YL260" s="20"/>
      <c r="YM260" s="20"/>
      <c r="YN260" s="20"/>
      <c r="YO260" s="20"/>
      <c r="YP260" s="20"/>
      <c r="YQ260" s="20"/>
      <c r="YR260" s="20"/>
      <c r="YS260" s="20"/>
      <c r="YT260" s="20"/>
      <c r="YU260" s="20"/>
      <c r="YV260" s="20"/>
      <c r="YW260" s="20"/>
      <c r="YX260" s="20"/>
      <c r="YY260" s="20"/>
      <c r="YZ260" s="20"/>
      <c r="ZA260" s="20"/>
      <c r="ZB260" s="20"/>
      <c r="ZC260" s="20"/>
      <c r="ZD260" s="20"/>
      <c r="ZE260" s="20"/>
      <c r="ZF260" s="20"/>
      <c r="ZG260" s="20"/>
      <c r="ZH260" s="20"/>
      <c r="ZI260" s="20"/>
      <c r="ZJ260" s="20"/>
      <c r="ZK260" s="20"/>
      <c r="ZL260" s="20"/>
      <c r="ZM260" s="20"/>
      <c r="ZN260" s="20"/>
      <c r="ZO260" s="20"/>
      <c r="ZP260" s="20"/>
      <c r="ZQ260" s="20"/>
      <c r="ZR260" s="20"/>
      <c r="ZS260" s="20"/>
      <c r="ZT260" s="20"/>
      <c r="ZU260" s="20"/>
      <c r="ZV260" s="20"/>
      <c r="ZW260" s="20"/>
      <c r="ZX260" s="20"/>
      <c r="ZY260" s="20"/>
      <c r="ZZ260" s="20"/>
      <c r="AAA260" s="20"/>
      <c r="AAB260" s="20"/>
      <c r="AAC260" s="20"/>
      <c r="AAD260" s="20"/>
      <c r="AAE260" s="20"/>
      <c r="AAF260" s="20"/>
      <c r="AAG260" s="20"/>
      <c r="AAH260" s="20"/>
      <c r="AAI260" s="20"/>
      <c r="AAJ260" s="20"/>
      <c r="AAK260" s="20"/>
      <c r="AAL260" s="20"/>
      <c r="AAM260" s="20"/>
      <c r="AAN260" s="20"/>
      <c r="AAO260" s="20"/>
      <c r="AAP260" s="20"/>
      <c r="AAQ260" s="20"/>
      <c r="AAR260" s="20"/>
      <c r="AAS260" s="20"/>
      <c r="AAT260" s="20"/>
      <c r="AAU260" s="20"/>
      <c r="AAV260" s="20"/>
      <c r="AAW260" s="20"/>
      <c r="AAX260" s="20"/>
      <c r="AAY260" s="20"/>
      <c r="AAZ260" s="20"/>
      <c r="ABA260" s="20"/>
      <c r="ABB260" s="20"/>
    </row>
    <row r="261" spans="1:731" s="3" customFormat="1" ht="21.75" customHeight="1" x14ac:dyDescent="0.2">
      <c r="A261" s="173" t="s">
        <v>144</v>
      </c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  <c r="JP261" s="20"/>
      <c r="JQ261" s="20"/>
      <c r="JR261" s="20"/>
      <c r="JS261" s="20"/>
      <c r="JT261" s="20"/>
      <c r="JU261" s="20"/>
      <c r="JV261" s="20"/>
      <c r="JW261" s="20"/>
      <c r="JX261" s="20"/>
      <c r="JY261" s="20"/>
      <c r="JZ261" s="20"/>
      <c r="KA261" s="20"/>
      <c r="KB261" s="20"/>
      <c r="KC261" s="20"/>
      <c r="KD261" s="20"/>
      <c r="KE261" s="20"/>
      <c r="KF261" s="20"/>
      <c r="KG261" s="20"/>
      <c r="KH261" s="20"/>
      <c r="KI261" s="20"/>
      <c r="KJ261" s="20"/>
      <c r="KK261" s="20"/>
      <c r="KL261" s="20"/>
      <c r="KM261" s="20"/>
      <c r="KN261" s="20"/>
      <c r="KO261" s="20"/>
      <c r="KP261" s="20"/>
      <c r="KQ261" s="20"/>
      <c r="KR261" s="20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20"/>
      <c r="LK261" s="20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20"/>
      <c r="MD261" s="20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0"/>
      <c r="MW261" s="20"/>
      <c r="MX261" s="20"/>
      <c r="MY261" s="20"/>
      <c r="MZ261" s="20"/>
      <c r="NA261" s="20"/>
      <c r="NB261" s="20"/>
      <c r="NC261" s="20"/>
      <c r="ND261" s="20"/>
      <c r="NE261" s="20"/>
      <c r="NF261" s="20"/>
      <c r="NG261" s="20"/>
      <c r="NH261" s="20"/>
      <c r="NI261" s="20"/>
      <c r="NJ261" s="20"/>
      <c r="NK261" s="20"/>
      <c r="NL261" s="20"/>
      <c r="NM261" s="20"/>
      <c r="NN261" s="20"/>
      <c r="NO261" s="20"/>
      <c r="NP261" s="20"/>
      <c r="NQ261" s="20"/>
      <c r="NR261" s="20"/>
      <c r="NS261" s="20"/>
      <c r="NT261" s="20"/>
      <c r="NU261" s="20"/>
      <c r="NV261" s="20"/>
      <c r="NW261" s="20"/>
      <c r="NX261" s="20"/>
      <c r="NY261" s="20"/>
      <c r="NZ261" s="20"/>
      <c r="OA261" s="20"/>
      <c r="OB261" s="20"/>
      <c r="OC261" s="20"/>
      <c r="OD261" s="20"/>
      <c r="OE261" s="20"/>
      <c r="OF261" s="20"/>
      <c r="OG261" s="20"/>
      <c r="OH261" s="20"/>
      <c r="OI261" s="20"/>
      <c r="OJ261" s="20"/>
      <c r="OK261" s="20"/>
      <c r="OL261" s="20"/>
      <c r="OM261" s="20"/>
      <c r="ON261" s="20"/>
      <c r="OO261" s="20"/>
      <c r="OP261" s="20"/>
      <c r="OQ261" s="20"/>
      <c r="OR261" s="20"/>
      <c r="OS261" s="20"/>
      <c r="OT261" s="20"/>
      <c r="OU261" s="20"/>
      <c r="OV261" s="20"/>
      <c r="OW261" s="20"/>
      <c r="OX261" s="20"/>
      <c r="OY261" s="20"/>
      <c r="OZ261" s="20"/>
      <c r="PA261" s="20"/>
      <c r="PB261" s="20"/>
      <c r="PC261" s="20"/>
      <c r="PD261" s="20"/>
      <c r="PE261" s="20"/>
      <c r="PF261" s="20"/>
      <c r="PG261" s="20"/>
      <c r="PH261" s="20"/>
      <c r="PI261" s="20"/>
      <c r="PJ261" s="20"/>
      <c r="PK261" s="20"/>
      <c r="PL261" s="20"/>
      <c r="PM261" s="20"/>
      <c r="PN261" s="20"/>
      <c r="PO261" s="20"/>
      <c r="PP261" s="20"/>
      <c r="PQ261" s="20"/>
      <c r="PR261" s="20"/>
      <c r="PS261" s="20"/>
      <c r="PT261" s="20"/>
      <c r="PU261" s="20"/>
      <c r="PV261" s="20"/>
      <c r="PW261" s="20"/>
      <c r="PX261" s="20"/>
      <c r="PY261" s="20"/>
      <c r="PZ261" s="20"/>
      <c r="QA261" s="20"/>
      <c r="QB261" s="20"/>
      <c r="QC261" s="20"/>
      <c r="QD261" s="20"/>
      <c r="QE261" s="20"/>
      <c r="QF261" s="20"/>
      <c r="QG261" s="20"/>
      <c r="QH261" s="20"/>
      <c r="QI261" s="20"/>
      <c r="QJ261" s="20"/>
      <c r="QK261" s="20"/>
      <c r="QL261" s="20"/>
      <c r="QM261" s="20"/>
      <c r="QN261" s="20"/>
      <c r="QO261" s="20"/>
      <c r="QP261" s="20"/>
      <c r="QQ261" s="20"/>
      <c r="QR261" s="20"/>
      <c r="QS261" s="20"/>
      <c r="QT261" s="20"/>
      <c r="QU261" s="20"/>
      <c r="QV261" s="20"/>
      <c r="QW261" s="20"/>
      <c r="QX261" s="20"/>
      <c r="QY261" s="20"/>
      <c r="QZ261" s="20"/>
      <c r="RA261" s="20"/>
      <c r="RB261" s="20"/>
      <c r="RC261" s="20"/>
      <c r="RD261" s="20"/>
      <c r="RE261" s="20"/>
      <c r="RF261" s="20"/>
      <c r="RG261" s="20"/>
      <c r="RH261" s="20"/>
      <c r="RI261" s="20"/>
      <c r="RJ261" s="20"/>
      <c r="RK261" s="20"/>
      <c r="RL261" s="20"/>
      <c r="RM261" s="20"/>
      <c r="RN261" s="20"/>
      <c r="RO261" s="20"/>
      <c r="RP261" s="20"/>
      <c r="RQ261" s="20"/>
      <c r="RR261" s="20"/>
      <c r="RS261" s="20"/>
      <c r="RT261" s="20"/>
      <c r="RU261" s="20"/>
      <c r="RV261" s="20"/>
      <c r="RW261" s="20"/>
      <c r="RX261" s="20"/>
      <c r="RY261" s="20"/>
      <c r="RZ261" s="20"/>
      <c r="SA261" s="20"/>
      <c r="SB261" s="20"/>
      <c r="SC261" s="20"/>
      <c r="SD261" s="20"/>
      <c r="SE261" s="20"/>
      <c r="SF261" s="20"/>
      <c r="SG261" s="20"/>
      <c r="SH261" s="20"/>
      <c r="SI261" s="20"/>
      <c r="SJ261" s="20"/>
      <c r="SK261" s="20"/>
      <c r="SL261" s="20"/>
      <c r="SM261" s="20"/>
      <c r="SN261" s="20"/>
      <c r="SO261" s="20"/>
      <c r="SP261" s="20"/>
      <c r="SQ261" s="20"/>
      <c r="SR261" s="20"/>
      <c r="SS261" s="20"/>
      <c r="ST261" s="20"/>
      <c r="SU261" s="20"/>
      <c r="SV261" s="20"/>
      <c r="SW261" s="20"/>
      <c r="SX261" s="20"/>
      <c r="SY261" s="20"/>
      <c r="SZ261" s="20"/>
      <c r="TA261" s="20"/>
      <c r="TB261" s="20"/>
      <c r="TC261" s="20"/>
      <c r="TD261" s="20"/>
      <c r="TE261" s="20"/>
      <c r="TF261" s="20"/>
      <c r="TG261" s="20"/>
      <c r="TH261" s="20"/>
      <c r="TI261" s="20"/>
      <c r="TJ261" s="20"/>
      <c r="TK261" s="20"/>
      <c r="TL261" s="20"/>
      <c r="TM261" s="20"/>
      <c r="TN261" s="20"/>
      <c r="TO261" s="20"/>
      <c r="TP261" s="20"/>
      <c r="TQ261" s="20"/>
      <c r="TR261" s="20"/>
      <c r="TS261" s="20"/>
      <c r="TT261" s="20"/>
      <c r="TU261" s="20"/>
      <c r="TV261" s="20"/>
      <c r="TW261" s="20"/>
      <c r="TX261" s="20"/>
      <c r="TY261" s="20"/>
      <c r="TZ261" s="20"/>
      <c r="UA261" s="20"/>
      <c r="UB261" s="20"/>
      <c r="UC261" s="20"/>
      <c r="UD261" s="20"/>
      <c r="UE261" s="20"/>
      <c r="UF261" s="20"/>
      <c r="UG261" s="20"/>
      <c r="UH261" s="20"/>
      <c r="UI261" s="20"/>
      <c r="UJ261" s="20"/>
      <c r="UK261" s="20"/>
      <c r="UL261" s="20"/>
      <c r="UM261" s="20"/>
      <c r="UN261" s="20"/>
      <c r="UO261" s="20"/>
      <c r="UP261" s="20"/>
      <c r="UQ261" s="20"/>
      <c r="UR261" s="20"/>
      <c r="US261" s="20"/>
      <c r="UT261" s="20"/>
      <c r="UU261" s="20"/>
      <c r="UV261" s="20"/>
      <c r="UW261" s="20"/>
      <c r="UX261" s="20"/>
      <c r="UY261" s="20"/>
      <c r="UZ261" s="20"/>
      <c r="VA261" s="20"/>
      <c r="VB261" s="20"/>
      <c r="VC261" s="20"/>
      <c r="VD261" s="20"/>
      <c r="VE261" s="20"/>
      <c r="VF261" s="20"/>
      <c r="VG261" s="20"/>
      <c r="VH261" s="20"/>
      <c r="VI261" s="20"/>
      <c r="VJ261" s="20"/>
      <c r="VK261" s="20"/>
      <c r="VL261" s="20"/>
      <c r="VM261" s="20"/>
      <c r="VN261" s="20"/>
      <c r="VO261" s="20"/>
      <c r="VP261" s="20"/>
      <c r="VQ261" s="20"/>
      <c r="VR261" s="20"/>
      <c r="VS261" s="20"/>
      <c r="VT261" s="20"/>
      <c r="VU261" s="20"/>
      <c r="VV261" s="20"/>
      <c r="VW261" s="20"/>
      <c r="VX261" s="20"/>
      <c r="VY261" s="20"/>
      <c r="VZ261" s="20"/>
      <c r="WA261" s="20"/>
      <c r="WB261" s="20"/>
      <c r="WC261" s="20"/>
      <c r="WD261" s="20"/>
      <c r="WE261" s="20"/>
      <c r="WF261" s="20"/>
      <c r="WG261" s="20"/>
      <c r="WH261" s="20"/>
      <c r="WI261" s="20"/>
      <c r="WJ261" s="20"/>
      <c r="WK261" s="20"/>
      <c r="WL261" s="20"/>
      <c r="WM261" s="20"/>
      <c r="WN261" s="20"/>
      <c r="WO261" s="20"/>
      <c r="WP261" s="20"/>
      <c r="WQ261" s="20"/>
      <c r="WR261" s="20"/>
      <c r="WS261" s="20"/>
      <c r="WT261" s="20"/>
      <c r="WU261" s="20"/>
      <c r="WV261" s="20"/>
      <c r="WW261" s="20"/>
      <c r="WX261" s="20"/>
      <c r="WY261" s="20"/>
      <c r="WZ261" s="20"/>
      <c r="XA261" s="20"/>
      <c r="XB261" s="20"/>
      <c r="XC261" s="20"/>
      <c r="XD261" s="20"/>
      <c r="XE261" s="20"/>
      <c r="XF261" s="20"/>
      <c r="XG261" s="20"/>
      <c r="XH261" s="20"/>
      <c r="XI261" s="20"/>
      <c r="XJ261" s="20"/>
      <c r="XK261" s="20"/>
      <c r="XL261" s="20"/>
      <c r="XM261" s="20"/>
      <c r="XN261" s="20"/>
      <c r="XO261" s="20"/>
      <c r="XP261" s="20"/>
      <c r="XQ261" s="20"/>
      <c r="XR261" s="20"/>
      <c r="XS261" s="20"/>
      <c r="XT261" s="20"/>
      <c r="XU261" s="20"/>
      <c r="XV261" s="20"/>
      <c r="XW261" s="20"/>
      <c r="XX261" s="20"/>
      <c r="XY261" s="20"/>
      <c r="XZ261" s="20"/>
      <c r="YA261" s="20"/>
      <c r="YB261" s="20"/>
      <c r="YC261" s="20"/>
      <c r="YD261" s="20"/>
      <c r="YE261" s="20"/>
      <c r="YF261" s="20"/>
      <c r="YG261" s="20"/>
      <c r="YH261" s="20"/>
      <c r="YI261" s="20"/>
      <c r="YJ261" s="20"/>
      <c r="YK261" s="20"/>
      <c r="YL261" s="20"/>
      <c r="YM261" s="20"/>
      <c r="YN261" s="20"/>
      <c r="YO261" s="20"/>
      <c r="YP261" s="20"/>
      <c r="YQ261" s="20"/>
      <c r="YR261" s="20"/>
      <c r="YS261" s="20"/>
      <c r="YT261" s="20"/>
      <c r="YU261" s="20"/>
      <c r="YV261" s="20"/>
      <c r="YW261" s="20"/>
      <c r="YX261" s="20"/>
      <c r="YY261" s="20"/>
      <c r="YZ261" s="20"/>
      <c r="ZA261" s="20"/>
      <c r="ZB261" s="20"/>
      <c r="ZC261" s="20"/>
      <c r="ZD261" s="20"/>
      <c r="ZE261" s="20"/>
      <c r="ZF261" s="20"/>
      <c r="ZG261" s="20"/>
      <c r="ZH261" s="20"/>
      <c r="ZI261" s="20"/>
      <c r="ZJ261" s="20"/>
      <c r="ZK261" s="20"/>
      <c r="ZL261" s="20"/>
      <c r="ZM261" s="20"/>
      <c r="ZN261" s="20"/>
      <c r="ZO261" s="20"/>
      <c r="ZP261" s="20"/>
      <c r="ZQ261" s="20"/>
      <c r="ZR261" s="20"/>
      <c r="ZS261" s="20"/>
      <c r="ZT261" s="20"/>
      <c r="ZU261" s="20"/>
      <c r="ZV261" s="20"/>
      <c r="ZW261" s="20"/>
      <c r="ZX261" s="20"/>
      <c r="ZY261" s="20"/>
      <c r="ZZ261" s="20"/>
      <c r="AAA261" s="20"/>
      <c r="AAB261" s="20"/>
      <c r="AAC261" s="20"/>
      <c r="AAD261" s="20"/>
      <c r="AAE261" s="20"/>
      <c r="AAF261" s="20"/>
      <c r="AAG261" s="20"/>
      <c r="AAH261" s="20"/>
      <c r="AAI261" s="20"/>
      <c r="AAJ261" s="20"/>
      <c r="AAK261" s="20"/>
      <c r="AAL261" s="20"/>
      <c r="AAM261" s="20"/>
      <c r="AAN261" s="20"/>
      <c r="AAO261" s="20"/>
      <c r="AAP261" s="20"/>
      <c r="AAQ261" s="20"/>
      <c r="AAR261" s="20"/>
      <c r="AAS261" s="20"/>
      <c r="AAT261" s="20"/>
      <c r="AAU261" s="20"/>
      <c r="AAV261" s="20"/>
      <c r="AAW261" s="20"/>
      <c r="AAX261" s="20"/>
      <c r="AAY261" s="20"/>
      <c r="AAZ261" s="20"/>
      <c r="ABA261" s="20"/>
      <c r="ABB261" s="20"/>
      <c r="ABC261" s="19"/>
    </row>
    <row r="262" spans="1:731" s="3" customFormat="1" ht="29.25" customHeight="1" x14ac:dyDescent="0.2">
      <c r="A262" s="172" t="s">
        <v>145</v>
      </c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  <c r="JP262" s="20"/>
      <c r="JQ262" s="20"/>
      <c r="JR262" s="20"/>
      <c r="JS262" s="20"/>
      <c r="JT262" s="20"/>
      <c r="JU262" s="20"/>
      <c r="JV262" s="20"/>
      <c r="JW262" s="20"/>
      <c r="JX262" s="20"/>
      <c r="JY262" s="20"/>
      <c r="JZ262" s="20"/>
      <c r="KA262" s="20"/>
      <c r="KB262" s="20"/>
      <c r="KC262" s="20"/>
      <c r="KD262" s="20"/>
      <c r="KE262" s="20"/>
      <c r="KF262" s="20"/>
      <c r="KG262" s="20"/>
      <c r="KH262" s="20"/>
      <c r="KI262" s="20"/>
      <c r="KJ262" s="20"/>
      <c r="KK262" s="20"/>
      <c r="KL262" s="20"/>
      <c r="KM262" s="20"/>
      <c r="KN262" s="20"/>
      <c r="KO262" s="20"/>
      <c r="KP262" s="20"/>
      <c r="KQ262" s="20"/>
      <c r="KR262" s="20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20"/>
      <c r="LK262" s="20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20"/>
      <c r="MD262" s="20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0"/>
      <c r="MW262" s="20"/>
      <c r="MX262" s="20"/>
      <c r="MY262" s="20"/>
      <c r="MZ262" s="20"/>
      <c r="NA262" s="20"/>
      <c r="NB262" s="20"/>
      <c r="NC262" s="20"/>
      <c r="ND262" s="20"/>
      <c r="NE262" s="20"/>
      <c r="NF262" s="20"/>
      <c r="NG262" s="20"/>
      <c r="NH262" s="20"/>
      <c r="NI262" s="20"/>
      <c r="NJ262" s="20"/>
      <c r="NK262" s="20"/>
      <c r="NL262" s="20"/>
      <c r="NM262" s="20"/>
      <c r="NN262" s="20"/>
      <c r="NO262" s="20"/>
      <c r="NP262" s="20"/>
      <c r="NQ262" s="20"/>
      <c r="NR262" s="20"/>
      <c r="NS262" s="20"/>
      <c r="NT262" s="20"/>
      <c r="NU262" s="20"/>
      <c r="NV262" s="20"/>
      <c r="NW262" s="20"/>
      <c r="NX262" s="20"/>
      <c r="NY262" s="20"/>
      <c r="NZ262" s="20"/>
      <c r="OA262" s="20"/>
      <c r="OB262" s="20"/>
      <c r="OC262" s="20"/>
      <c r="OD262" s="20"/>
      <c r="OE262" s="20"/>
      <c r="OF262" s="20"/>
      <c r="OG262" s="20"/>
      <c r="OH262" s="20"/>
      <c r="OI262" s="20"/>
      <c r="OJ262" s="20"/>
      <c r="OK262" s="20"/>
      <c r="OL262" s="20"/>
      <c r="OM262" s="20"/>
      <c r="ON262" s="20"/>
      <c r="OO262" s="20"/>
      <c r="OP262" s="20"/>
      <c r="OQ262" s="20"/>
      <c r="OR262" s="20"/>
      <c r="OS262" s="20"/>
      <c r="OT262" s="20"/>
      <c r="OU262" s="20"/>
      <c r="OV262" s="20"/>
      <c r="OW262" s="20"/>
      <c r="OX262" s="20"/>
      <c r="OY262" s="20"/>
      <c r="OZ262" s="20"/>
      <c r="PA262" s="20"/>
      <c r="PB262" s="20"/>
      <c r="PC262" s="20"/>
      <c r="PD262" s="20"/>
      <c r="PE262" s="20"/>
      <c r="PF262" s="20"/>
      <c r="PG262" s="20"/>
      <c r="PH262" s="20"/>
      <c r="PI262" s="20"/>
      <c r="PJ262" s="20"/>
      <c r="PK262" s="20"/>
      <c r="PL262" s="20"/>
      <c r="PM262" s="20"/>
      <c r="PN262" s="20"/>
      <c r="PO262" s="20"/>
      <c r="PP262" s="20"/>
      <c r="PQ262" s="20"/>
      <c r="PR262" s="20"/>
      <c r="PS262" s="20"/>
      <c r="PT262" s="20"/>
      <c r="PU262" s="20"/>
      <c r="PV262" s="20"/>
      <c r="PW262" s="20"/>
      <c r="PX262" s="20"/>
      <c r="PY262" s="20"/>
      <c r="PZ262" s="20"/>
      <c r="QA262" s="20"/>
      <c r="QB262" s="20"/>
      <c r="QC262" s="20"/>
      <c r="QD262" s="20"/>
      <c r="QE262" s="20"/>
      <c r="QF262" s="20"/>
      <c r="QG262" s="20"/>
      <c r="QH262" s="20"/>
      <c r="QI262" s="20"/>
      <c r="QJ262" s="20"/>
      <c r="QK262" s="20"/>
      <c r="QL262" s="20"/>
      <c r="QM262" s="20"/>
      <c r="QN262" s="20"/>
      <c r="QO262" s="20"/>
      <c r="QP262" s="20"/>
      <c r="QQ262" s="20"/>
      <c r="QR262" s="20"/>
      <c r="QS262" s="20"/>
      <c r="QT262" s="20"/>
      <c r="QU262" s="20"/>
      <c r="QV262" s="20"/>
      <c r="QW262" s="20"/>
      <c r="QX262" s="20"/>
      <c r="QY262" s="20"/>
      <c r="QZ262" s="20"/>
      <c r="RA262" s="20"/>
      <c r="RB262" s="20"/>
      <c r="RC262" s="20"/>
      <c r="RD262" s="20"/>
      <c r="RE262" s="20"/>
      <c r="RF262" s="20"/>
      <c r="RG262" s="20"/>
      <c r="RH262" s="20"/>
      <c r="RI262" s="20"/>
      <c r="RJ262" s="20"/>
      <c r="RK262" s="20"/>
      <c r="RL262" s="20"/>
      <c r="RM262" s="20"/>
      <c r="RN262" s="20"/>
      <c r="RO262" s="20"/>
      <c r="RP262" s="20"/>
      <c r="RQ262" s="20"/>
      <c r="RR262" s="20"/>
      <c r="RS262" s="20"/>
      <c r="RT262" s="20"/>
      <c r="RU262" s="20"/>
      <c r="RV262" s="20"/>
      <c r="RW262" s="20"/>
      <c r="RX262" s="20"/>
      <c r="RY262" s="20"/>
      <c r="RZ262" s="20"/>
      <c r="SA262" s="20"/>
      <c r="SB262" s="20"/>
      <c r="SC262" s="20"/>
      <c r="SD262" s="20"/>
      <c r="SE262" s="20"/>
      <c r="SF262" s="20"/>
      <c r="SG262" s="20"/>
      <c r="SH262" s="20"/>
      <c r="SI262" s="20"/>
      <c r="SJ262" s="20"/>
      <c r="SK262" s="20"/>
      <c r="SL262" s="20"/>
      <c r="SM262" s="20"/>
      <c r="SN262" s="20"/>
      <c r="SO262" s="20"/>
      <c r="SP262" s="20"/>
      <c r="SQ262" s="20"/>
      <c r="SR262" s="20"/>
      <c r="SS262" s="20"/>
      <c r="ST262" s="20"/>
      <c r="SU262" s="20"/>
      <c r="SV262" s="20"/>
      <c r="SW262" s="20"/>
      <c r="SX262" s="20"/>
      <c r="SY262" s="20"/>
      <c r="SZ262" s="20"/>
      <c r="TA262" s="20"/>
      <c r="TB262" s="20"/>
      <c r="TC262" s="20"/>
      <c r="TD262" s="20"/>
      <c r="TE262" s="20"/>
      <c r="TF262" s="20"/>
      <c r="TG262" s="20"/>
      <c r="TH262" s="20"/>
      <c r="TI262" s="20"/>
      <c r="TJ262" s="20"/>
      <c r="TK262" s="20"/>
      <c r="TL262" s="20"/>
      <c r="TM262" s="20"/>
      <c r="TN262" s="20"/>
      <c r="TO262" s="20"/>
      <c r="TP262" s="20"/>
      <c r="TQ262" s="20"/>
      <c r="TR262" s="20"/>
      <c r="TS262" s="20"/>
      <c r="TT262" s="20"/>
      <c r="TU262" s="20"/>
      <c r="TV262" s="20"/>
      <c r="TW262" s="20"/>
      <c r="TX262" s="20"/>
      <c r="TY262" s="20"/>
      <c r="TZ262" s="20"/>
      <c r="UA262" s="20"/>
      <c r="UB262" s="20"/>
      <c r="UC262" s="20"/>
      <c r="UD262" s="20"/>
      <c r="UE262" s="20"/>
      <c r="UF262" s="20"/>
      <c r="UG262" s="20"/>
      <c r="UH262" s="20"/>
      <c r="UI262" s="20"/>
      <c r="UJ262" s="20"/>
      <c r="UK262" s="20"/>
      <c r="UL262" s="20"/>
      <c r="UM262" s="20"/>
      <c r="UN262" s="20"/>
      <c r="UO262" s="20"/>
      <c r="UP262" s="20"/>
      <c r="UQ262" s="20"/>
      <c r="UR262" s="20"/>
      <c r="US262" s="20"/>
      <c r="UT262" s="20"/>
      <c r="UU262" s="20"/>
      <c r="UV262" s="20"/>
      <c r="UW262" s="20"/>
      <c r="UX262" s="20"/>
      <c r="UY262" s="20"/>
      <c r="UZ262" s="20"/>
      <c r="VA262" s="20"/>
      <c r="VB262" s="20"/>
      <c r="VC262" s="20"/>
      <c r="VD262" s="20"/>
      <c r="VE262" s="20"/>
      <c r="VF262" s="20"/>
      <c r="VG262" s="20"/>
      <c r="VH262" s="20"/>
      <c r="VI262" s="20"/>
      <c r="VJ262" s="20"/>
      <c r="VK262" s="20"/>
      <c r="VL262" s="20"/>
      <c r="VM262" s="20"/>
      <c r="VN262" s="20"/>
      <c r="VO262" s="20"/>
      <c r="VP262" s="20"/>
      <c r="VQ262" s="20"/>
      <c r="VR262" s="20"/>
      <c r="VS262" s="20"/>
      <c r="VT262" s="20"/>
      <c r="VU262" s="20"/>
      <c r="VV262" s="20"/>
      <c r="VW262" s="20"/>
      <c r="VX262" s="20"/>
      <c r="VY262" s="20"/>
      <c r="VZ262" s="20"/>
      <c r="WA262" s="20"/>
      <c r="WB262" s="20"/>
      <c r="WC262" s="20"/>
      <c r="WD262" s="20"/>
      <c r="WE262" s="20"/>
      <c r="WF262" s="20"/>
      <c r="WG262" s="20"/>
      <c r="WH262" s="20"/>
      <c r="WI262" s="20"/>
      <c r="WJ262" s="20"/>
      <c r="WK262" s="20"/>
      <c r="WL262" s="20"/>
      <c r="WM262" s="20"/>
      <c r="WN262" s="20"/>
      <c r="WO262" s="20"/>
      <c r="WP262" s="20"/>
      <c r="WQ262" s="20"/>
      <c r="WR262" s="20"/>
      <c r="WS262" s="20"/>
      <c r="WT262" s="20"/>
      <c r="WU262" s="20"/>
      <c r="WV262" s="20"/>
      <c r="WW262" s="20"/>
      <c r="WX262" s="20"/>
      <c r="WY262" s="20"/>
      <c r="WZ262" s="20"/>
      <c r="XA262" s="20"/>
      <c r="XB262" s="20"/>
      <c r="XC262" s="20"/>
      <c r="XD262" s="20"/>
      <c r="XE262" s="20"/>
      <c r="XF262" s="20"/>
      <c r="XG262" s="20"/>
      <c r="XH262" s="20"/>
      <c r="XI262" s="20"/>
      <c r="XJ262" s="20"/>
      <c r="XK262" s="20"/>
      <c r="XL262" s="20"/>
      <c r="XM262" s="20"/>
      <c r="XN262" s="20"/>
      <c r="XO262" s="20"/>
      <c r="XP262" s="20"/>
      <c r="XQ262" s="20"/>
      <c r="XR262" s="20"/>
      <c r="XS262" s="20"/>
      <c r="XT262" s="20"/>
      <c r="XU262" s="20"/>
      <c r="XV262" s="20"/>
      <c r="XW262" s="20"/>
      <c r="XX262" s="20"/>
      <c r="XY262" s="20"/>
      <c r="XZ262" s="20"/>
      <c r="YA262" s="20"/>
      <c r="YB262" s="20"/>
      <c r="YC262" s="20"/>
      <c r="YD262" s="20"/>
      <c r="YE262" s="20"/>
      <c r="YF262" s="20"/>
      <c r="YG262" s="20"/>
      <c r="YH262" s="20"/>
      <c r="YI262" s="20"/>
      <c r="YJ262" s="20"/>
      <c r="YK262" s="20"/>
      <c r="YL262" s="20"/>
      <c r="YM262" s="20"/>
      <c r="YN262" s="20"/>
      <c r="YO262" s="20"/>
      <c r="YP262" s="20"/>
      <c r="YQ262" s="20"/>
      <c r="YR262" s="20"/>
      <c r="YS262" s="20"/>
      <c r="YT262" s="20"/>
      <c r="YU262" s="20"/>
      <c r="YV262" s="20"/>
      <c r="YW262" s="20"/>
      <c r="YX262" s="20"/>
      <c r="YY262" s="20"/>
      <c r="YZ262" s="20"/>
      <c r="ZA262" s="20"/>
      <c r="ZB262" s="20"/>
      <c r="ZC262" s="20"/>
      <c r="ZD262" s="20"/>
      <c r="ZE262" s="20"/>
      <c r="ZF262" s="20"/>
      <c r="ZG262" s="20"/>
      <c r="ZH262" s="20"/>
      <c r="ZI262" s="20"/>
      <c r="ZJ262" s="20"/>
      <c r="ZK262" s="20"/>
      <c r="ZL262" s="20"/>
      <c r="ZM262" s="20"/>
      <c r="ZN262" s="20"/>
      <c r="ZO262" s="20"/>
      <c r="ZP262" s="20"/>
      <c r="ZQ262" s="20"/>
      <c r="ZR262" s="20"/>
      <c r="ZS262" s="20"/>
      <c r="ZT262" s="20"/>
      <c r="ZU262" s="20"/>
      <c r="ZV262" s="20"/>
      <c r="ZW262" s="20"/>
      <c r="ZX262" s="20"/>
      <c r="ZY262" s="20"/>
      <c r="ZZ262" s="20"/>
      <c r="AAA262" s="20"/>
      <c r="AAB262" s="20"/>
      <c r="AAC262" s="20"/>
      <c r="AAD262" s="20"/>
      <c r="AAE262" s="20"/>
      <c r="AAF262" s="20"/>
      <c r="AAG262" s="20"/>
      <c r="AAH262" s="20"/>
      <c r="AAI262" s="20"/>
      <c r="AAJ262" s="20"/>
      <c r="AAK262" s="20"/>
      <c r="AAL262" s="20"/>
      <c r="AAM262" s="20"/>
      <c r="AAN262" s="20"/>
      <c r="AAO262" s="20"/>
      <c r="AAP262" s="20"/>
      <c r="AAQ262" s="20"/>
      <c r="AAR262" s="20"/>
      <c r="AAS262" s="20"/>
      <c r="AAT262" s="20"/>
      <c r="AAU262" s="20"/>
      <c r="AAV262" s="20"/>
      <c r="AAW262" s="20"/>
      <c r="AAX262" s="20"/>
      <c r="AAY262" s="20"/>
      <c r="AAZ262" s="20"/>
      <c r="ABA262" s="20"/>
      <c r="ABB262" s="20"/>
      <c r="ABC262" s="19"/>
    </row>
    <row r="263" spans="1:731" s="3" customFormat="1" ht="42.75" customHeight="1" x14ac:dyDescent="0.2">
      <c r="A263" s="172" t="s">
        <v>146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0"/>
      <c r="JA263" s="20"/>
      <c r="JB263" s="20"/>
      <c r="JC263" s="20"/>
      <c r="JD263" s="20"/>
      <c r="JE263" s="20"/>
      <c r="JF263" s="20"/>
      <c r="JG263" s="20"/>
      <c r="JH263" s="20"/>
      <c r="JI263" s="20"/>
      <c r="JJ263" s="20"/>
      <c r="JK263" s="20"/>
      <c r="JL263" s="20"/>
      <c r="JM263" s="20"/>
      <c r="JN263" s="20"/>
      <c r="JO263" s="20"/>
      <c r="JP263" s="20"/>
      <c r="JQ263" s="20"/>
      <c r="JR263" s="20"/>
      <c r="JS263" s="20"/>
      <c r="JT263" s="20"/>
      <c r="JU263" s="20"/>
      <c r="JV263" s="20"/>
      <c r="JW263" s="20"/>
      <c r="JX263" s="20"/>
      <c r="JY263" s="20"/>
      <c r="JZ263" s="20"/>
      <c r="KA263" s="20"/>
      <c r="KB263" s="20"/>
      <c r="KC263" s="20"/>
      <c r="KD263" s="20"/>
      <c r="KE263" s="20"/>
      <c r="KF263" s="20"/>
      <c r="KG263" s="20"/>
      <c r="KH263" s="20"/>
      <c r="KI263" s="20"/>
      <c r="KJ263" s="20"/>
      <c r="KK263" s="20"/>
      <c r="KL263" s="20"/>
      <c r="KM263" s="20"/>
      <c r="KN263" s="20"/>
      <c r="KO263" s="20"/>
      <c r="KP263" s="20"/>
      <c r="KQ263" s="20"/>
      <c r="KR263" s="20"/>
      <c r="KS263" s="20"/>
      <c r="KT263" s="20"/>
      <c r="KU263" s="20"/>
      <c r="KV263" s="20"/>
      <c r="KW263" s="20"/>
      <c r="KX263" s="20"/>
      <c r="KY263" s="20"/>
      <c r="KZ263" s="20"/>
      <c r="LA263" s="20"/>
      <c r="LB263" s="20"/>
      <c r="LC263" s="20"/>
      <c r="LD263" s="20"/>
      <c r="LE263" s="20"/>
      <c r="LF263" s="20"/>
      <c r="LG263" s="20"/>
      <c r="LH263" s="20"/>
      <c r="LI263" s="20"/>
      <c r="LJ263" s="20"/>
      <c r="LK263" s="20"/>
      <c r="LL263" s="20"/>
      <c r="LM263" s="20"/>
      <c r="LN263" s="20"/>
      <c r="LO263" s="20"/>
      <c r="LP263" s="20"/>
      <c r="LQ263" s="20"/>
      <c r="LR263" s="20"/>
      <c r="LS263" s="20"/>
      <c r="LT263" s="20"/>
      <c r="LU263" s="20"/>
      <c r="LV263" s="20"/>
      <c r="LW263" s="20"/>
      <c r="LX263" s="20"/>
      <c r="LY263" s="20"/>
      <c r="LZ263" s="20"/>
      <c r="MA263" s="20"/>
      <c r="MB263" s="20"/>
      <c r="MC263" s="20"/>
      <c r="MD263" s="20"/>
      <c r="ME263" s="20"/>
      <c r="MF263" s="20"/>
      <c r="MG263" s="20"/>
      <c r="MH263" s="20"/>
      <c r="MI263" s="20"/>
      <c r="MJ263" s="20"/>
      <c r="MK263" s="20"/>
      <c r="ML263" s="20"/>
      <c r="MM263" s="20"/>
      <c r="MN263" s="20"/>
      <c r="MO263" s="20"/>
      <c r="MP263" s="20"/>
      <c r="MQ263" s="20"/>
      <c r="MR263" s="20"/>
      <c r="MS263" s="20"/>
      <c r="MT263" s="20"/>
      <c r="MU263" s="20"/>
      <c r="MV263" s="20"/>
      <c r="MW263" s="20"/>
      <c r="MX263" s="20"/>
      <c r="MY263" s="20"/>
      <c r="MZ263" s="20"/>
      <c r="NA263" s="20"/>
      <c r="NB263" s="20"/>
      <c r="NC263" s="20"/>
      <c r="ND263" s="20"/>
      <c r="NE263" s="20"/>
      <c r="NF263" s="20"/>
      <c r="NG263" s="20"/>
      <c r="NH263" s="20"/>
      <c r="NI263" s="20"/>
      <c r="NJ263" s="20"/>
      <c r="NK263" s="20"/>
      <c r="NL263" s="20"/>
      <c r="NM263" s="20"/>
      <c r="NN263" s="20"/>
      <c r="NO263" s="20"/>
      <c r="NP263" s="20"/>
      <c r="NQ263" s="20"/>
      <c r="NR263" s="20"/>
      <c r="NS263" s="20"/>
      <c r="NT263" s="20"/>
      <c r="NU263" s="20"/>
      <c r="NV263" s="20"/>
      <c r="NW263" s="20"/>
      <c r="NX263" s="20"/>
      <c r="NY263" s="20"/>
      <c r="NZ263" s="20"/>
      <c r="OA263" s="20"/>
      <c r="OB263" s="20"/>
      <c r="OC263" s="20"/>
      <c r="OD263" s="20"/>
      <c r="OE263" s="20"/>
      <c r="OF263" s="20"/>
      <c r="OG263" s="20"/>
      <c r="OH263" s="20"/>
      <c r="OI263" s="20"/>
      <c r="OJ263" s="20"/>
      <c r="OK263" s="20"/>
      <c r="OL263" s="20"/>
      <c r="OM263" s="20"/>
      <c r="ON263" s="20"/>
      <c r="OO263" s="20"/>
      <c r="OP263" s="20"/>
      <c r="OQ263" s="20"/>
      <c r="OR263" s="20"/>
      <c r="OS263" s="20"/>
      <c r="OT263" s="20"/>
      <c r="OU263" s="20"/>
      <c r="OV263" s="20"/>
      <c r="OW263" s="20"/>
      <c r="OX263" s="20"/>
      <c r="OY263" s="20"/>
      <c r="OZ263" s="20"/>
      <c r="PA263" s="20"/>
      <c r="PB263" s="20"/>
      <c r="PC263" s="20"/>
      <c r="PD263" s="20"/>
      <c r="PE263" s="20"/>
      <c r="PF263" s="20"/>
      <c r="PG263" s="20"/>
      <c r="PH263" s="20"/>
      <c r="PI263" s="20"/>
      <c r="PJ263" s="20"/>
      <c r="PK263" s="20"/>
      <c r="PL263" s="20"/>
      <c r="PM263" s="20"/>
      <c r="PN263" s="20"/>
      <c r="PO263" s="20"/>
      <c r="PP263" s="20"/>
      <c r="PQ263" s="20"/>
      <c r="PR263" s="20"/>
      <c r="PS263" s="20"/>
      <c r="PT263" s="20"/>
      <c r="PU263" s="20"/>
      <c r="PV263" s="20"/>
      <c r="PW263" s="20"/>
      <c r="PX263" s="20"/>
      <c r="PY263" s="20"/>
      <c r="PZ263" s="20"/>
      <c r="QA263" s="20"/>
      <c r="QB263" s="20"/>
      <c r="QC263" s="20"/>
      <c r="QD263" s="20"/>
      <c r="QE263" s="20"/>
      <c r="QF263" s="20"/>
      <c r="QG263" s="20"/>
      <c r="QH263" s="20"/>
      <c r="QI263" s="20"/>
      <c r="QJ263" s="20"/>
      <c r="QK263" s="20"/>
      <c r="QL263" s="20"/>
      <c r="QM263" s="20"/>
      <c r="QN263" s="20"/>
      <c r="QO263" s="20"/>
      <c r="QP263" s="20"/>
      <c r="QQ263" s="20"/>
      <c r="QR263" s="20"/>
      <c r="QS263" s="20"/>
      <c r="QT263" s="20"/>
      <c r="QU263" s="20"/>
      <c r="QV263" s="20"/>
      <c r="QW263" s="20"/>
      <c r="QX263" s="20"/>
      <c r="QY263" s="20"/>
      <c r="QZ263" s="20"/>
      <c r="RA263" s="20"/>
      <c r="RB263" s="20"/>
      <c r="RC263" s="20"/>
      <c r="RD263" s="20"/>
      <c r="RE263" s="20"/>
      <c r="RF263" s="20"/>
      <c r="RG263" s="20"/>
      <c r="RH263" s="20"/>
      <c r="RI263" s="20"/>
      <c r="RJ263" s="20"/>
      <c r="RK263" s="20"/>
      <c r="RL263" s="20"/>
      <c r="RM263" s="20"/>
      <c r="RN263" s="20"/>
      <c r="RO263" s="20"/>
      <c r="RP263" s="20"/>
      <c r="RQ263" s="20"/>
      <c r="RR263" s="20"/>
      <c r="RS263" s="20"/>
      <c r="RT263" s="20"/>
      <c r="RU263" s="20"/>
      <c r="RV263" s="20"/>
      <c r="RW263" s="20"/>
      <c r="RX263" s="20"/>
      <c r="RY263" s="20"/>
      <c r="RZ263" s="20"/>
      <c r="SA263" s="20"/>
      <c r="SB263" s="20"/>
      <c r="SC263" s="20"/>
      <c r="SD263" s="20"/>
      <c r="SE263" s="20"/>
      <c r="SF263" s="20"/>
      <c r="SG263" s="20"/>
      <c r="SH263" s="20"/>
      <c r="SI263" s="20"/>
      <c r="SJ263" s="20"/>
      <c r="SK263" s="20"/>
      <c r="SL263" s="20"/>
      <c r="SM263" s="20"/>
      <c r="SN263" s="20"/>
      <c r="SO263" s="20"/>
      <c r="SP263" s="20"/>
      <c r="SQ263" s="20"/>
      <c r="SR263" s="20"/>
      <c r="SS263" s="20"/>
      <c r="ST263" s="20"/>
      <c r="SU263" s="20"/>
      <c r="SV263" s="20"/>
      <c r="SW263" s="20"/>
      <c r="SX263" s="20"/>
      <c r="SY263" s="20"/>
      <c r="SZ263" s="20"/>
      <c r="TA263" s="20"/>
      <c r="TB263" s="20"/>
      <c r="TC263" s="20"/>
      <c r="TD263" s="20"/>
      <c r="TE263" s="20"/>
      <c r="TF263" s="20"/>
      <c r="TG263" s="20"/>
      <c r="TH263" s="20"/>
      <c r="TI263" s="20"/>
      <c r="TJ263" s="20"/>
      <c r="TK263" s="20"/>
      <c r="TL263" s="20"/>
      <c r="TM263" s="20"/>
      <c r="TN263" s="20"/>
      <c r="TO263" s="20"/>
      <c r="TP263" s="20"/>
      <c r="TQ263" s="20"/>
      <c r="TR263" s="20"/>
      <c r="TS263" s="20"/>
      <c r="TT263" s="20"/>
      <c r="TU263" s="20"/>
      <c r="TV263" s="20"/>
      <c r="TW263" s="20"/>
      <c r="TX263" s="20"/>
      <c r="TY263" s="20"/>
      <c r="TZ263" s="20"/>
      <c r="UA263" s="20"/>
      <c r="UB263" s="20"/>
      <c r="UC263" s="20"/>
      <c r="UD263" s="20"/>
      <c r="UE263" s="20"/>
      <c r="UF263" s="20"/>
      <c r="UG263" s="20"/>
      <c r="UH263" s="20"/>
      <c r="UI263" s="20"/>
      <c r="UJ263" s="20"/>
      <c r="UK263" s="20"/>
      <c r="UL263" s="20"/>
      <c r="UM263" s="20"/>
      <c r="UN263" s="20"/>
      <c r="UO263" s="20"/>
      <c r="UP263" s="20"/>
      <c r="UQ263" s="20"/>
      <c r="UR263" s="20"/>
      <c r="US263" s="20"/>
      <c r="UT263" s="20"/>
      <c r="UU263" s="20"/>
      <c r="UV263" s="20"/>
      <c r="UW263" s="20"/>
      <c r="UX263" s="20"/>
      <c r="UY263" s="20"/>
      <c r="UZ263" s="20"/>
      <c r="VA263" s="20"/>
      <c r="VB263" s="20"/>
      <c r="VC263" s="20"/>
      <c r="VD263" s="20"/>
      <c r="VE263" s="20"/>
      <c r="VF263" s="20"/>
      <c r="VG263" s="20"/>
      <c r="VH263" s="20"/>
      <c r="VI263" s="20"/>
      <c r="VJ263" s="20"/>
      <c r="VK263" s="20"/>
      <c r="VL263" s="20"/>
      <c r="VM263" s="20"/>
      <c r="VN263" s="20"/>
      <c r="VO263" s="20"/>
      <c r="VP263" s="20"/>
      <c r="VQ263" s="20"/>
      <c r="VR263" s="20"/>
      <c r="VS263" s="20"/>
      <c r="VT263" s="20"/>
      <c r="VU263" s="20"/>
      <c r="VV263" s="20"/>
      <c r="VW263" s="20"/>
      <c r="VX263" s="20"/>
      <c r="VY263" s="20"/>
      <c r="VZ263" s="20"/>
      <c r="WA263" s="20"/>
      <c r="WB263" s="20"/>
      <c r="WC263" s="20"/>
      <c r="WD263" s="20"/>
      <c r="WE263" s="20"/>
      <c r="WF263" s="20"/>
      <c r="WG263" s="20"/>
      <c r="WH263" s="20"/>
      <c r="WI263" s="20"/>
      <c r="WJ263" s="20"/>
      <c r="WK263" s="20"/>
      <c r="WL263" s="20"/>
      <c r="WM263" s="20"/>
      <c r="WN263" s="20"/>
      <c r="WO263" s="20"/>
      <c r="WP263" s="20"/>
      <c r="WQ263" s="20"/>
      <c r="WR263" s="20"/>
      <c r="WS263" s="20"/>
      <c r="WT263" s="20"/>
      <c r="WU263" s="20"/>
      <c r="WV263" s="20"/>
      <c r="WW263" s="20"/>
      <c r="WX263" s="20"/>
      <c r="WY263" s="20"/>
      <c r="WZ263" s="20"/>
      <c r="XA263" s="20"/>
      <c r="XB263" s="20"/>
      <c r="XC263" s="20"/>
      <c r="XD263" s="20"/>
      <c r="XE263" s="20"/>
      <c r="XF263" s="20"/>
      <c r="XG263" s="20"/>
      <c r="XH263" s="20"/>
      <c r="XI263" s="20"/>
      <c r="XJ263" s="20"/>
      <c r="XK263" s="20"/>
      <c r="XL263" s="20"/>
      <c r="XM263" s="20"/>
      <c r="XN263" s="20"/>
      <c r="XO263" s="20"/>
      <c r="XP263" s="20"/>
      <c r="XQ263" s="20"/>
      <c r="XR263" s="20"/>
      <c r="XS263" s="20"/>
      <c r="XT263" s="20"/>
      <c r="XU263" s="20"/>
      <c r="XV263" s="20"/>
      <c r="XW263" s="20"/>
      <c r="XX263" s="20"/>
      <c r="XY263" s="20"/>
      <c r="XZ263" s="20"/>
      <c r="YA263" s="20"/>
      <c r="YB263" s="20"/>
      <c r="YC263" s="20"/>
      <c r="YD263" s="20"/>
      <c r="YE263" s="20"/>
      <c r="YF263" s="20"/>
      <c r="YG263" s="20"/>
      <c r="YH263" s="20"/>
      <c r="YI263" s="20"/>
      <c r="YJ263" s="20"/>
      <c r="YK263" s="20"/>
      <c r="YL263" s="20"/>
      <c r="YM263" s="20"/>
      <c r="YN263" s="20"/>
      <c r="YO263" s="20"/>
      <c r="YP263" s="20"/>
      <c r="YQ263" s="20"/>
      <c r="YR263" s="20"/>
      <c r="YS263" s="20"/>
      <c r="YT263" s="20"/>
      <c r="YU263" s="20"/>
      <c r="YV263" s="20"/>
      <c r="YW263" s="20"/>
      <c r="YX263" s="20"/>
      <c r="YY263" s="20"/>
      <c r="YZ263" s="20"/>
      <c r="ZA263" s="20"/>
      <c r="ZB263" s="20"/>
      <c r="ZC263" s="20"/>
      <c r="ZD263" s="20"/>
      <c r="ZE263" s="20"/>
      <c r="ZF263" s="20"/>
      <c r="ZG263" s="20"/>
      <c r="ZH263" s="20"/>
      <c r="ZI263" s="20"/>
      <c r="ZJ263" s="20"/>
      <c r="ZK263" s="20"/>
      <c r="ZL263" s="20"/>
      <c r="ZM263" s="20"/>
      <c r="ZN263" s="20"/>
      <c r="ZO263" s="20"/>
      <c r="ZP263" s="20"/>
      <c r="ZQ263" s="20"/>
      <c r="ZR263" s="20"/>
      <c r="ZS263" s="20"/>
      <c r="ZT263" s="20"/>
      <c r="ZU263" s="20"/>
      <c r="ZV263" s="20"/>
      <c r="ZW263" s="20"/>
      <c r="ZX263" s="20"/>
      <c r="ZY263" s="20"/>
      <c r="ZZ263" s="20"/>
      <c r="AAA263" s="20"/>
      <c r="AAB263" s="20"/>
      <c r="AAC263" s="20"/>
      <c r="AAD263" s="20"/>
      <c r="AAE263" s="20"/>
      <c r="AAF263" s="20"/>
      <c r="AAG263" s="20"/>
      <c r="AAH263" s="20"/>
      <c r="AAI263" s="20"/>
      <c r="AAJ263" s="20"/>
      <c r="AAK263" s="20"/>
      <c r="AAL263" s="20"/>
      <c r="AAM263" s="20"/>
      <c r="AAN263" s="20"/>
      <c r="AAO263" s="20"/>
      <c r="AAP263" s="20"/>
      <c r="AAQ263" s="20"/>
      <c r="AAR263" s="20"/>
      <c r="AAS263" s="20"/>
      <c r="AAT263" s="20"/>
      <c r="AAU263" s="20"/>
      <c r="AAV263" s="20"/>
      <c r="AAW263" s="20"/>
      <c r="AAX263" s="20"/>
      <c r="AAY263" s="20"/>
      <c r="AAZ263" s="20"/>
      <c r="ABA263" s="20"/>
      <c r="ABB263" s="20"/>
      <c r="ABC263" s="19"/>
    </row>
    <row r="264" spans="1:731" ht="27.75" customHeight="1" x14ac:dyDescent="0.2">
      <c r="A264" s="134" t="s">
        <v>95</v>
      </c>
      <c r="B264" s="140" t="s">
        <v>160</v>
      </c>
      <c r="C264" s="140">
        <v>60</v>
      </c>
      <c r="D264" s="141">
        <v>0</v>
      </c>
      <c r="E264" s="141">
        <v>60</v>
      </c>
      <c r="F264" s="141">
        <v>0</v>
      </c>
      <c r="G264" s="140">
        <v>0</v>
      </c>
      <c r="H264" s="141">
        <v>0</v>
      </c>
      <c r="I264" s="139"/>
      <c r="J264" s="138"/>
      <c r="K264" s="138"/>
      <c r="L264" s="138"/>
      <c r="M264" s="138"/>
      <c r="N264" s="138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  <c r="IW264" s="20"/>
      <c r="IX264" s="20"/>
      <c r="IY264" s="20"/>
      <c r="IZ264" s="20"/>
      <c r="JA264" s="20"/>
      <c r="JB264" s="20"/>
      <c r="JC264" s="20"/>
      <c r="JD264" s="20"/>
      <c r="JE264" s="20"/>
      <c r="JF264" s="20"/>
      <c r="JG264" s="20"/>
      <c r="JH264" s="20"/>
      <c r="JI264" s="20"/>
      <c r="JJ264" s="20"/>
      <c r="JK264" s="20"/>
      <c r="JL264" s="20"/>
      <c r="JM264" s="20"/>
      <c r="JN264" s="20"/>
      <c r="JO264" s="20"/>
      <c r="JP264" s="20"/>
      <c r="JQ264" s="20"/>
      <c r="JR264" s="20"/>
      <c r="JS264" s="20"/>
      <c r="JT264" s="20"/>
      <c r="JU264" s="20"/>
      <c r="JV264" s="20"/>
      <c r="JW264" s="20"/>
      <c r="JX264" s="20"/>
      <c r="JY264" s="20"/>
      <c r="JZ264" s="20"/>
      <c r="KA264" s="20"/>
      <c r="KB264" s="20"/>
      <c r="KC264" s="20"/>
      <c r="KD264" s="20"/>
      <c r="KE264" s="20"/>
      <c r="KF264" s="20"/>
      <c r="KG264" s="20"/>
      <c r="KH264" s="20"/>
      <c r="KI264" s="20"/>
      <c r="KJ264" s="20"/>
      <c r="KK264" s="20"/>
      <c r="KL264" s="20"/>
      <c r="KM264" s="20"/>
      <c r="KN264" s="20"/>
      <c r="KO264" s="20"/>
      <c r="KP264" s="20"/>
      <c r="KQ264" s="20"/>
      <c r="KR264" s="20"/>
      <c r="KS264" s="20"/>
      <c r="KT264" s="20"/>
      <c r="KU264" s="20"/>
      <c r="KV264" s="20"/>
      <c r="KW264" s="20"/>
      <c r="KX264" s="20"/>
      <c r="KY264" s="20"/>
      <c r="KZ264" s="20"/>
      <c r="LA264" s="20"/>
      <c r="LB264" s="20"/>
      <c r="LC264" s="20"/>
      <c r="LD264" s="20"/>
      <c r="LE264" s="20"/>
      <c r="LF264" s="20"/>
      <c r="LG264" s="20"/>
      <c r="LH264" s="20"/>
      <c r="LI264" s="20"/>
      <c r="LJ264" s="20"/>
      <c r="LK264" s="20"/>
      <c r="LL264" s="20"/>
      <c r="LM264" s="20"/>
      <c r="LN264" s="20"/>
      <c r="LO264" s="20"/>
      <c r="LP264" s="20"/>
      <c r="LQ264" s="20"/>
      <c r="LR264" s="20"/>
      <c r="LS264" s="20"/>
      <c r="LT264" s="20"/>
      <c r="LU264" s="20"/>
      <c r="LV264" s="20"/>
      <c r="LW264" s="20"/>
      <c r="LX264" s="20"/>
      <c r="LY264" s="20"/>
      <c r="LZ264" s="20"/>
      <c r="MA264" s="20"/>
      <c r="MB264" s="20"/>
      <c r="MC264" s="20"/>
      <c r="MD264" s="20"/>
      <c r="ME264" s="20"/>
      <c r="MF264" s="20"/>
      <c r="MG264" s="20"/>
      <c r="MH264" s="20"/>
      <c r="MI264" s="20"/>
      <c r="MJ264" s="20"/>
      <c r="MK264" s="20"/>
      <c r="ML264" s="20"/>
      <c r="MM264" s="20"/>
      <c r="MN264" s="20"/>
      <c r="MO264" s="20"/>
      <c r="MP264" s="20"/>
      <c r="MQ264" s="20"/>
      <c r="MR264" s="20"/>
      <c r="MS264" s="20"/>
      <c r="MT264" s="20"/>
      <c r="MU264" s="20"/>
      <c r="MV264" s="20"/>
      <c r="MW264" s="20"/>
      <c r="MX264" s="20"/>
      <c r="MY264" s="20"/>
      <c r="MZ264" s="20"/>
      <c r="NA264" s="20"/>
      <c r="NB264" s="20"/>
      <c r="NC264" s="20"/>
      <c r="ND264" s="20"/>
      <c r="NE264" s="20"/>
      <c r="NF264" s="20"/>
      <c r="NG264" s="20"/>
      <c r="NH264" s="20"/>
      <c r="NI264" s="20"/>
      <c r="NJ264" s="20"/>
      <c r="NK264" s="20"/>
      <c r="NL264" s="20"/>
      <c r="NM264" s="20"/>
      <c r="NN264" s="20"/>
      <c r="NO264" s="20"/>
      <c r="NP264" s="20"/>
      <c r="NQ264" s="20"/>
      <c r="NR264" s="20"/>
      <c r="NS264" s="20"/>
      <c r="NT264" s="20"/>
      <c r="NU264" s="20"/>
      <c r="NV264" s="20"/>
      <c r="NW264" s="20"/>
      <c r="NX264" s="20"/>
      <c r="NY264" s="20"/>
      <c r="NZ264" s="20"/>
      <c r="OA264" s="20"/>
      <c r="OB264" s="20"/>
      <c r="OC264" s="20"/>
      <c r="OD264" s="20"/>
      <c r="OE264" s="20"/>
      <c r="OF264" s="20"/>
      <c r="OG264" s="20"/>
      <c r="OH264" s="20"/>
      <c r="OI264" s="20"/>
      <c r="OJ264" s="20"/>
      <c r="OK264" s="20"/>
      <c r="OL264" s="20"/>
      <c r="OM264" s="20"/>
      <c r="ON264" s="20"/>
      <c r="OO264" s="20"/>
      <c r="OP264" s="20"/>
      <c r="OQ264" s="20"/>
      <c r="OR264" s="20"/>
      <c r="OS264" s="20"/>
      <c r="OT264" s="20"/>
      <c r="OU264" s="20"/>
      <c r="OV264" s="20"/>
      <c r="OW264" s="20"/>
      <c r="OX264" s="20"/>
      <c r="OY264" s="20"/>
      <c r="OZ264" s="20"/>
      <c r="PA264" s="20"/>
      <c r="PB264" s="20"/>
      <c r="PC264" s="20"/>
      <c r="PD264" s="20"/>
      <c r="PE264" s="20"/>
      <c r="PF264" s="20"/>
      <c r="PG264" s="20"/>
      <c r="PH264" s="20"/>
      <c r="PI264" s="20"/>
      <c r="PJ264" s="20"/>
      <c r="PK264" s="20"/>
      <c r="PL264" s="20"/>
      <c r="PM264" s="20"/>
      <c r="PN264" s="20"/>
      <c r="PO264" s="20"/>
      <c r="PP264" s="20"/>
      <c r="PQ264" s="20"/>
      <c r="PR264" s="20"/>
      <c r="PS264" s="20"/>
      <c r="PT264" s="20"/>
      <c r="PU264" s="20"/>
      <c r="PV264" s="20"/>
      <c r="PW264" s="20"/>
      <c r="PX264" s="20"/>
      <c r="PY264" s="20"/>
      <c r="PZ264" s="20"/>
      <c r="QA264" s="20"/>
      <c r="QB264" s="20"/>
      <c r="QC264" s="20"/>
      <c r="QD264" s="20"/>
      <c r="QE264" s="20"/>
      <c r="QF264" s="20"/>
      <c r="QG264" s="20"/>
      <c r="QH264" s="20"/>
      <c r="QI264" s="20"/>
      <c r="QJ264" s="20"/>
      <c r="QK264" s="20"/>
      <c r="QL264" s="20"/>
      <c r="QM264" s="20"/>
      <c r="QN264" s="20"/>
      <c r="QO264" s="20"/>
      <c r="QP264" s="20"/>
      <c r="QQ264" s="20"/>
      <c r="QR264" s="20"/>
      <c r="QS264" s="20"/>
      <c r="QT264" s="20"/>
      <c r="QU264" s="20"/>
      <c r="QV264" s="20"/>
      <c r="QW264" s="20"/>
      <c r="QX264" s="20"/>
      <c r="QY264" s="20"/>
      <c r="QZ264" s="20"/>
      <c r="RA264" s="20"/>
      <c r="RB264" s="20"/>
      <c r="RC264" s="20"/>
      <c r="RD264" s="20"/>
      <c r="RE264" s="20"/>
      <c r="RF264" s="20"/>
      <c r="RG264" s="20"/>
      <c r="RH264" s="20"/>
      <c r="RI264" s="20"/>
      <c r="RJ264" s="20"/>
      <c r="RK264" s="20"/>
      <c r="RL264" s="20"/>
      <c r="RM264" s="20"/>
      <c r="RN264" s="20"/>
      <c r="RO264" s="20"/>
      <c r="RP264" s="20"/>
      <c r="RQ264" s="20"/>
      <c r="RR264" s="20"/>
      <c r="RS264" s="20"/>
      <c r="RT264" s="20"/>
      <c r="RU264" s="20"/>
      <c r="RV264" s="20"/>
      <c r="RW264" s="20"/>
      <c r="RX264" s="20"/>
      <c r="RY264" s="20"/>
      <c r="RZ264" s="20"/>
      <c r="SA264" s="20"/>
      <c r="SB264" s="20"/>
      <c r="SC264" s="20"/>
      <c r="SD264" s="20"/>
      <c r="SE264" s="20"/>
      <c r="SF264" s="20"/>
      <c r="SG264" s="20"/>
      <c r="SH264" s="20"/>
      <c r="SI264" s="20"/>
      <c r="SJ264" s="20"/>
      <c r="SK264" s="20"/>
      <c r="SL264" s="20"/>
      <c r="SM264" s="20"/>
      <c r="SN264" s="20"/>
      <c r="SO264" s="20"/>
      <c r="SP264" s="20"/>
      <c r="SQ264" s="20"/>
      <c r="SR264" s="20"/>
      <c r="SS264" s="20"/>
      <c r="ST264" s="20"/>
      <c r="SU264" s="20"/>
      <c r="SV264" s="20"/>
      <c r="SW264" s="20"/>
      <c r="SX264" s="20"/>
      <c r="SY264" s="20"/>
      <c r="SZ264" s="20"/>
      <c r="TA264" s="20"/>
      <c r="TB264" s="20"/>
      <c r="TC264" s="20"/>
      <c r="TD264" s="20"/>
      <c r="TE264" s="20"/>
      <c r="TF264" s="20"/>
      <c r="TG264" s="20"/>
      <c r="TH264" s="20"/>
      <c r="TI264" s="20"/>
      <c r="TJ264" s="20"/>
      <c r="TK264" s="20"/>
      <c r="TL264" s="20"/>
      <c r="TM264" s="20"/>
      <c r="TN264" s="20"/>
      <c r="TO264" s="20"/>
      <c r="TP264" s="20"/>
      <c r="TQ264" s="20"/>
      <c r="TR264" s="20"/>
      <c r="TS264" s="20"/>
      <c r="TT264" s="20"/>
      <c r="TU264" s="20"/>
      <c r="TV264" s="20"/>
      <c r="TW264" s="20"/>
      <c r="TX264" s="20"/>
      <c r="TY264" s="20"/>
      <c r="TZ264" s="20"/>
      <c r="UA264" s="20"/>
      <c r="UB264" s="20"/>
      <c r="UC264" s="20"/>
      <c r="UD264" s="20"/>
      <c r="UE264" s="20"/>
      <c r="UF264" s="20"/>
      <c r="UG264" s="20"/>
      <c r="UH264" s="20"/>
      <c r="UI264" s="20"/>
      <c r="UJ264" s="20"/>
      <c r="UK264" s="20"/>
      <c r="UL264" s="20"/>
      <c r="UM264" s="20"/>
      <c r="UN264" s="20"/>
      <c r="UO264" s="20"/>
      <c r="UP264" s="20"/>
      <c r="UQ264" s="20"/>
      <c r="UR264" s="20"/>
      <c r="US264" s="20"/>
      <c r="UT264" s="20"/>
      <c r="UU264" s="20"/>
      <c r="UV264" s="20"/>
      <c r="UW264" s="20"/>
      <c r="UX264" s="20"/>
      <c r="UY264" s="20"/>
      <c r="UZ264" s="20"/>
      <c r="VA264" s="20"/>
      <c r="VB264" s="20"/>
      <c r="VC264" s="20"/>
      <c r="VD264" s="20"/>
      <c r="VE264" s="20"/>
      <c r="VF264" s="20"/>
      <c r="VG264" s="20"/>
      <c r="VH264" s="20"/>
      <c r="VI264" s="20"/>
      <c r="VJ264" s="20"/>
      <c r="VK264" s="20"/>
      <c r="VL264" s="20"/>
      <c r="VM264" s="20"/>
      <c r="VN264" s="20"/>
      <c r="VO264" s="20"/>
      <c r="VP264" s="20"/>
      <c r="VQ264" s="20"/>
      <c r="VR264" s="20"/>
      <c r="VS264" s="20"/>
      <c r="VT264" s="20"/>
      <c r="VU264" s="20"/>
      <c r="VV264" s="20"/>
      <c r="VW264" s="20"/>
      <c r="VX264" s="20"/>
      <c r="VY264" s="20"/>
      <c r="VZ264" s="20"/>
      <c r="WA264" s="20"/>
      <c r="WB264" s="20"/>
      <c r="WC264" s="20"/>
      <c r="WD264" s="20"/>
      <c r="WE264" s="20"/>
      <c r="WF264" s="20"/>
      <c r="WG264" s="20"/>
      <c r="WH264" s="20"/>
      <c r="WI264" s="20"/>
      <c r="WJ264" s="20"/>
      <c r="WK264" s="20"/>
      <c r="WL264" s="20"/>
      <c r="WM264" s="20"/>
      <c r="WN264" s="20"/>
      <c r="WO264" s="20"/>
      <c r="WP264" s="20"/>
      <c r="WQ264" s="20"/>
      <c r="WR264" s="20"/>
      <c r="WS264" s="20"/>
      <c r="WT264" s="20"/>
      <c r="WU264" s="20"/>
      <c r="WV264" s="20"/>
      <c r="WW264" s="20"/>
      <c r="WX264" s="20"/>
      <c r="WY264" s="20"/>
      <c r="WZ264" s="20"/>
      <c r="XA264" s="20"/>
      <c r="XB264" s="20"/>
      <c r="XC264" s="20"/>
      <c r="XD264" s="20"/>
      <c r="XE264" s="20"/>
      <c r="XF264" s="20"/>
      <c r="XG264" s="20"/>
      <c r="XH264" s="20"/>
      <c r="XI264" s="20"/>
      <c r="XJ264" s="20"/>
      <c r="XK264" s="20"/>
      <c r="XL264" s="20"/>
      <c r="XM264" s="20"/>
      <c r="XN264" s="20"/>
      <c r="XO264" s="20"/>
      <c r="XP264" s="20"/>
      <c r="XQ264" s="20"/>
      <c r="XR264" s="20"/>
      <c r="XS264" s="20"/>
      <c r="XT264" s="20"/>
      <c r="XU264" s="20"/>
      <c r="XV264" s="20"/>
      <c r="XW264" s="20"/>
      <c r="XX264" s="20"/>
      <c r="XY264" s="20"/>
      <c r="XZ264" s="20"/>
      <c r="YA264" s="20"/>
      <c r="YB264" s="20"/>
      <c r="YC264" s="20"/>
      <c r="YD264" s="20"/>
      <c r="YE264" s="20"/>
      <c r="YF264" s="20"/>
      <c r="YG264" s="20"/>
      <c r="YH264" s="20"/>
      <c r="YI264" s="20"/>
      <c r="YJ264" s="20"/>
      <c r="YK264" s="20"/>
      <c r="YL264" s="20"/>
      <c r="YM264" s="20"/>
      <c r="YN264" s="20"/>
      <c r="YO264" s="20"/>
      <c r="YP264" s="20"/>
      <c r="YQ264" s="20"/>
      <c r="YR264" s="20"/>
      <c r="YS264" s="20"/>
      <c r="YT264" s="20"/>
      <c r="YU264" s="20"/>
      <c r="YV264" s="20"/>
      <c r="YW264" s="20"/>
      <c r="YX264" s="20"/>
      <c r="YY264" s="20"/>
      <c r="YZ264" s="20"/>
      <c r="ZA264" s="20"/>
      <c r="ZB264" s="20"/>
      <c r="ZC264" s="20"/>
      <c r="ZD264" s="20"/>
      <c r="ZE264" s="20"/>
      <c r="ZF264" s="20"/>
      <c r="ZG264" s="20"/>
      <c r="ZH264" s="20"/>
      <c r="ZI264" s="20"/>
      <c r="ZJ264" s="20"/>
      <c r="ZK264" s="20"/>
      <c r="ZL264" s="20"/>
      <c r="ZM264" s="20"/>
      <c r="ZN264" s="20"/>
      <c r="ZO264" s="20"/>
      <c r="ZP264" s="20"/>
      <c r="ZQ264" s="20"/>
      <c r="ZR264" s="20"/>
      <c r="ZS264" s="20"/>
      <c r="ZT264" s="20"/>
      <c r="ZU264" s="20"/>
      <c r="ZV264" s="20"/>
      <c r="ZW264" s="20"/>
      <c r="ZX264" s="20"/>
      <c r="ZY264" s="20"/>
      <c r="ZZ264" s="20"/>
      <c r="AAA264" s="20"/>
      <c r="AAB264" s="20"/>
      <c r="AAC264" s="20"/>
      <c r="AAD264" s="20"/>
      <c r="AAE264" s="20"/>
      <c r="AAF264" s="20"/>
      <c r="AAG264" s="20"/>
      <c r="AAH264" s="20"/>
      <c r="AAI264" s="20"/>
      <c r="AAJ264" s="20"/>
      <c r="AAK264" s="20"/>
      <c r="AAL264" s="20"/>
      <c r="AAM264" s="20"/>
      <c r="AAN264" s="20"/>
      <c r="AAO264" s="20"/>
      <c r="AAP264" s="20"/>
      <c r="AAQ264" s="20"/>
      <c r="AAR264" s="20"/>
      <c r="AAS264" s="20"/>
      <c r="AAT264" s="20"/>
      <c r="AAU264" s="20"/>
      <c r="AAV264" s="20"/>
      <c r="AAW264" s="20"/>
      <c r="AAX264" s="20"/>
      <c r="AAY264" s="20"/>
      <c r="AAZ264" s="20"/>
      <c r="ABA264" s="20"/>
      <c r="ABB264" s="20"/>
    </row>
    <row r="265" spans="1:731" x14ac:dyDescent="0.2">
      <c r="A265" s="36" t="s">
        <v>97</v>
      </c>
      <c r="B265" s="86"/>
      <c r="C265" s="86">
        <f>C264</f>
        <v>60</v>
      </c>
      <c r="D265" s="86">
        <f t="shared" ref="D265:H266" si="64">D264</f>
        <v>0</v>
      </c>
      <c r="E265" s="86">
        <f t="shared" si="64"/>
        <v>60</v>
      </c>
      <c r="F265" s="86">
        <f t="shared" si="64"/>
        <v>0</v>
      </c>
      <c r="G265" s="86">
        <f t="shared" si="64"/>
        <v>0</v>
      </c>
      <c r="H265" s="86">
        <f t="shared" si="64"/>
        <v>0</v>
      </c>
      <c r="I265" s="116"/>
      <c r="J265" s="111"/>
      <c r="K265" s="111"/>
      <c r="L265" s="111"/>
      <c r="M265" s="111"/>
      <c r="N265" s="111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0"/>
      <c r="JA265" s="20"/>
      <c r="JB265" s="20"/>
      <c r="JC265" s="20"/>
      <c r="JD265" s="20"/>
      <c r="JE265" s="20"/>
      <c r="JF265" s="20"/>
      <c r="JG265" s="20"/>
      <c r="JH265" s="20"/>
      <c r="JI265" s="20"/>
      <c r="JJ265" s="20"/>
      <c r="JK265" s="20"/>
      <c r="JL265" s="20"/>
      <c r="JM265" s="20"/>
      <c r="JN265" s="20"/>
      <c r="JO265" s="20"/>
      <c r="JP265" s="20"/>
      <c r="JQ265" s="20"/>
      <c r="JR265" s="20"/>
      <c r="JS265" s="20"/>
      <c r="JT265" s="20"/>
      <c r="JU265" s="20"/>
      <c r="JV265" s="20"/>
      <c r="JW265" s="20"/>
      <c r="JX265" s="20"/>
      <c r="JY265" s="20"/>
      <c r="JZ265" s="20"/>
      <c r="KA265" s="20"/>
      <c r="KB265" s="20"/>
      <c r="KC265" s="20"/>
      <c r="KD265" s="20"/>
      <c r="KE265" s="20"/>
      <c r="KF265" s="20"/>
      <c r="KG265" s="20"/>
      <c r="KH265" s="20"/>
      <c r="KI265" s="20"/>
      <c r="KJ265" s="20"/>
      <c r="KK265" s="20"/>
      <c r="KL265" s="20"/>
      <c r="KM265" s="20"/>
      <c r="KN265" s="20"/>
      <c r="KO265" s="20"/>
      <c r="KP265" s="20"/>
      <c r="KQ265" s="20"/>
      <c r="KR265" s="20"/>
      <c r="KS265" s="20"/>
      <c r="KT265" s="20"/>
      <c r="KU265" s="20"/>
      <c r="KV265" s="20"/>
      <c r="KW265" s="20"/>
      <c r="KX265" s="20"/>
      <c r="KY265" s="20"/>
      <c r="KZ265" s="20"/>
      <c r="LA265" s="20"/>
      <c r="LB265" s="20"/>
      <c r="LC265" s="20"/>
      <c r="LD265" s="20"/>
      <c r="LE265" s="20"/>
      <c r="LF265" s="20"/>
      <c r="LG265" s="20"/>
      <c r="LH265" s="20"/>
      <c r="LI265" s="20"/>
      <c r="LJ265" s="20"/>
      <c r="LK265" s="20"/>
      <c r="LL265" s="20"/>
      <c r="LM265" s="20"/>
      <c r="LN265" s="20"/>
      <c r="LO265" s="20"/>
      <c r="LP265" s="20"/>
      <c r="LQ265" s="20"/>
      <c r="LR265" s="20"/>
      <c r="LS265" s="20"/>
      <c r="LT265" s="20"/>
      <c r="LU265" s="20"/>
      <c r="LV265" s="20"/>
      <c r="LW265" s="20"/>
      <c r="LX265" s="20"/>
      <c r="LY265" s="20"/>
      <c r="LZ265" s="20"/>
      <c r="MA265" s="20"/>
      <c r="MB265" s="20"/>
      <c r="MC265" s="20"/>
      <c r="MD265" s="20"/>
      <c r="ME265" s="20"/>
      <c r="MF265" s="20"/>
      <c r="MG265" s="20"/>
      <c r="MH265" s="20"/>
      <c r="MI265" s="20"/>
      <c r="MJ265" s="20"/>
      <c r="MK265" s="20"/>
      <c r="ML265" s="20"/>
      <c r="MM265" s="20"/>
      <c r="MN265" s="20"/>
      <c r="MO265" s="20"/>
      <c r="MP265" s="20"/>
      <c r="MQ265" s="20"/>
      <c r="MR265" s="20"/>
      <c r="MS265" s="20"/>
      <c r="MT265" s="20"/>
      <c r="MU265" s="20"/>
      <c r="MV265" s="20"/>
      <c r="MW265" s="20"/>
      <c r="MX265" s="20"/>
      <c r="MY265" s="20"/>
      <c r="MZ265" s="20"/>
      <c r="NA265" s="20"/>
      <c r="NB265" s="20"/>
      <c r="NC265" s="20"/>
      <c r="ND265" s="20"/>
      <c r="NE265" s="20"/>
      <c r="NF265" s="20"/>
      <c r="NG265" s="20"/>
      <c r="NH265" s="20"/>
      <c r="NI265" s="20"/>
      <c r="NJ265" s="20"/>
      <c r="NK265" s="20"/>
      <c r="NL265" s="20"/>
      <c r="NM265" s="20"/>
      <c r="NN265" s="20"/>
      <c r="NO265" s="20"/>
      <c r="NP265" s="20"/>
      <c r="NQ265" s="20"/>
      <c r="NR265" s="20"/>
      <c r="NS265" s="20"/>
      <c r="NT265" s="20"/>
      <c r="NU265" s="20"/>
      <c r="NV265" s="20"/>
      <c r="NW265" s="20"/>
      <c r="NX265" s="20"/>
      <c r="NY265" s="20"/>
      <c r="NZ265" s="20"/>
      <c r="OA265" s="20"/>
      <c r="OB265" s="20"/>
      <c r="OC265" s="20"/>
      <c r="OD265" s="20"/>
      <c r="OE265" s="20"/>
      <c r="OF265" s="20"/>
      <c r="OG265" s="20"/>
      <c r="OH265" s="20"/>
      <c r="OI265" s="20"/>
      <c r="OJ265" s="20"/>
      <c r="OK265" s="20"/>
      <c r="OL265" s="20"/>
      <c r="OM265" s="20"/>
      <c r="ON265" s="20"/>
      <c r="OO265" s="20"/>
      <c r="OP265" s="20"/>
      <c r="OQ265" s="20"/>
      <c r="OR265" s="20"/>
      <c r="OS265" s="20"/>
      <c r="OT265" s="20"/>
      <c r="OU265" s="20"/>
      <c r="OV265" s="20"/>
      <c r="OW265" s="20"/>
      <c r="OX265" s="20"/>
      <c r="OY265" s="20"/>
      <c r="OZ265" s="20"/>
      <c r="PA265" s="20"/>
      <c r="PB265" s="20"/>
      <c r="PC265" s="20"/>
      <c r="PD265" s="20"/>
      <c r="PE265" s="20"/>
      <c r="PF265" s="20"/>
      <c r="PG265" s="20"/>
      <c r="PH265" s="20"/>
      <c r="PI265" s="20"/>
      <c r="PJ265" s="20"/>
      <c r="PK265" s="20"/>
      <c r="PL265" s="20"/>
      <c r="PM265" s="20"/>
      <c r="PN265" s="20"/>
      <c r="PO265" s="20"/>
      <c r="PP265" s="20"/>
      <c r="PQ265" s="20"/>
      <c r="PR265" s="20"/>
      <c r="PS265" s="20"/>
      <c r="PT265" s="20"/>
      <c r="PU265" s="20"/>
      <c r="PV265" s="20"/>
      <c r="PW265" s="20"/>
      <c r="PX265" s="20"/>
      <c r="PY265" s="20"/>
      <c r="PZ265" s="20"/>
      <c r="QA265" s="20"/>
      <c r="QB265" s="20"/>
      <c r="QC265" s="20"/>
      <c r="QD265" s="20"/>
      <c r="QE265" s="20"/>
      <c r="QF265" s="20"/>
      <c r="QG265" s="20"/>
      <c r="QH265" s="20"/>
      <c r="QI265" s="20"/>
      <c r="QJ265" s="20"/>
      <c r="QK265" s="20"/>
      <c r="QL265" s="20"/>
      <c r="QM265" s="20"/>
      <c r="QN265" s="20"/>
      <c r="QO265" s="20"/>
      <c r="QP265" s="20"/>
      <c r="QQ265" s="20"/>
      <c r="QR265" s="20"/>
      <c r="QS265" s="20"/>
      <c r="QT265" s="20"/>
      <c r="QU265" s="20"/>
      <c r="QV265" s="20"/>
      <c r="QW265" s="20"/>
      <c r="QX265" s="20"/>
      <c r="QY265" s="20"/>
      <c r="QZ265" s="20"/>
      <c r="RA265" s="20"/>
      <c r="RB265" s="20"/>
      <c r="RC265" s="20"/>
      <c r="RD265" s="20"/>
      <c r="RE265" s="20"/>
      <c r="RF265" s="20"/>
      <c r="RG265" s="20"/>
      <c r="RH265" s="20"/>
      <c r="RI265" s="20"/>
      <c r="RJ265" s="20"/>
      <c r="RK265" s="20"/>
      <c r="RL265" s="20"/>
      <c r="RM265" s="20"/>
      <c r="RN265" s="20"/>
      <c r="RO265" s="20"/>
      <c r="RP265" s="20"/>
      <c r="RQ265" s="20"/>
      <c r="RR265" s="20"/>
      <c r="RS265" s="20"/>
      <c r="RT265" s="20"/>
      <c r="RU265" s="20"/>
      <c r="RV265" s="20"/>
      <c r="RW265" s="20"/>
      <c r="RX265" s="20"/>
      <c r="RY265" s="20"/>
      <c r="RZ265" s="20"/>
      <c r="SA265" s="20"/>
      <c r="SB265" s="20"/>
      <c r="SC265" s="20"/>
      <c r="SD265" s="20"/>
      <c r="SE265" s="20"/>
      <c r="SF265" s="20"/>
      <c r="SG265" s="20"/>
      <c r="SH265" s="20"/>
      <c r="SI265" s="20"/>
      <c r="SJ265" s="20"/>
      <c r="SK265" s="20"/>
      <c r="SL265" s="20"/>
      <c r="SM265" s="20"/>
      <c r="SN265" s="20"/>
      <c r="SO265" s="20"/>
      <c r="SP265" s="20"/>
      <c r="SQ265" s="20"/>
      <c r="SR265" s="20"/>
      <c r="SS265" s="20"/>
      <c r="ST265" s="20"/>
      <c r="SU265" s="20"/>
      <c r="SV265" s="20"/>
      <c r="SW265" s="20"/>
      <c r="SX265" s="20"/>
      <c r="SY265" s="20"/>
      <c r="SZ265" s="20"/>
      <c r="TA265" s="20"/>
      <c r="TB265" s="20"/>
      <c r="TC265" s="20"/>
      <c r="TD265" s="20"/>
      <c r="TE265" s="20"/>
      <c r="TF265" s="20"/>
      <c r="TG265" s="20"/>
      <c r="TH265" s="20"/>
      <c r="TI265" s="20"/>
      <c r="TJ265" s="20"/>
      <c r="TK265" s="20"/>
      <c r="TL265" s="20"/>
      <c r="TM265" s="20"/>
      <c r="TN265" s="20"/>
      <c r="TO265" s="20"/>
      <c r="TP265" s="20"/>
      <c r="TQ265" s="20"/>
      <c r="TR265" s="20"/>
      <c r="TS265" s="20"/>
      <c r="TT265" s="20"/>
      <c r="TU265" s="20"/>
      <c r="TV265" s="20"/>
      <c r="TW265" s="20"/>
      <c r="TX265" s="20"/>
      <c r="TY265" s="20"/>
      <c r="TZ265" s="20"/>
      <c r="UA265" s="20"/>
      <c r="UB265" s="20"/>
      <c r="UC265" s="20"/>
      <c r="UD265" s="20"/>
      <c r="UE265" s="20"/>
      <c r="UF265" s="20"/>
      <c r="UG265" s="20"/>
      <c r="UH265" s="20"/>
      <c r="UI265" s="20"/>
      <c r="UJ265" s="20"/>
      <c r="UK265" s="20"/>
      <c r="UL265" s="20"/>
      <c r="UM265" s="20"/>
      <c r="UN265" s="20"/>
      <c r="UO265" s="20"/>
      <c r="UP265" s="20"/>
      <c r="UQ265" s="20"/>
      <c r="UR265" s="20"/>
      <c r="US265" s="20"/>
      <c r="UT265" s="20"/>
      <c r="UU265" s="20"/>
      <c r="UV265" s="20"/>
      <c r="UW265" s="20"/>
      <c r="UX265" s="20"/>
      <c r="UY265" s="20"/>
      <c r="UZ265" s="20"/>
      <c r="VA265" s="20"/>
      <c r="VB265" s="20"/>
      <c r="VC265" s="20"/>
      <c r="VD265" s="20"/>
      <c r="VE265" s="20"/>
      <c r="VF265" s="20"/>
      <c r="VG265" s="20"/>
      <c r="VH265" s="20"/>
      <c r="VI265" s="20"/>
      <c r="VJ265" s="20"/>
      <c r="VK265" s="20"/>
      <c r="VL265" s="20"/>
      <c r="VM265" s="20"/>
      <c r="VN265" s="20"/>
      <c r="VO265" s="20"/>
      <c r="VP265" s="20"/>
      <c r="VQ265" s="20"/>
      <c r="VR265" s="20"/>
      <c r="VS265" s="20"/>
      <c r="VT265" s="20"/>
      <c r="VU265" s="20"/>
      <c r="VV265" s="20"/>
      <c r="VW265" s="20"/>
      <c r="VX265" s="20"/>
      <c r="VY265" s="20"/>
      <c r="VZ265" s="20"/>
      <c r="WA265" s="20"/>
      <c r="WB265" s="20"/>
      <c r="WC265" s="20"/>
      <c r="WD265" s="20"/>
      <c r="WE265" s="20"/>
      <c r="WF265" s="20"/>
      <c r="WG265" s="20"/>
      <c r="WH265" s="20"/>
      <c r="WI265" s="20"/>
      <c r="WJ265" s="20"/>
      <c r="WK265" s="20"/>
      <c r="WL265" s="20"/>
      <c r="WM265" s="20"/>
      <c r="WN265" s="20"/>
      <c r="WO265" s="20"/>
      <c r="WP265" s="20"/>
      <c r="WQ265" s="20"/>
      <c r="WR265" s="20"/>
      <c r="WS265" s="20"/>
      <c r="WT265" s="20"/>
      <c r="WU265" s="20"/>
      <c r="WV265" s="20"/>
      <c r="WW265" s="20"/>
      <c r="WX265" s="20"/>
      <c r="WY265" s="20"/>
      <c r="WZ265" s="20"/>
      <c r="XA265" s="20"/>
      <c r="XB265" s="20"/>
      <c r="XC265" s="20"/>
      <c r="XD265" s="20"/>
      <c r="XE265" s="20"/>
      <c r="XF265" s="20"/>
      <c r="XG265" s="20"/>
      <c r="XH265" s="20"/>
      <c r="XI265" s="20"/>
      <c r="XJ265" s="20"/>
      <c r="XK265" s="20"/>
      <c r="XL265" s="20"/>
      <c r="XM265" s="20"/>
      <c r="XN265" s="20"/>
      <c r="XO265" s="20"/>
      <c r="XP265" s="20"/>
      <c r="XQ265" s="20"/>
      <c r="XR265" s="20"/>
      <c r="XS265" s="20"/>
      <c r="XT265" s="20"/>
      <c r="XU265" s="20"/>
      <c r="XV265" s="20"/>
      <c r="XW265" s="20"/>
      <c r="XX265" s="20"/>
      <c r="XY265" s="20"/>
      <c r="XZ265" s="20"/>
      <c r="YA265" s="20"/>
      <c r="YB265" s="20"/>
      <c r="YC265" s="20"/>
      <c r="YD265" s="20"/>
      <c r="YE265" s="20"/>
      <c r="YF265" s="20"/>
      <c r="YG265" s="20"/>
      <c r="YH265" s="20"/>
      <c r="YI265" s="20"/>
      <c r="YJ265" s="20"/>
      <c r="YK265" s="20"/>
      <c r="YL265" s="20"/>
      <c r="YM265" s="20"/>
      <c r="YN265" s="20"/>
      <c r="YO265" s="20"/>
      <c r="YP265" s="20"/>
      <c r="YQ265" s="20"/>
      <c r="YR265" s="20"/>
      <c r="YS265" s="20"/>
      <c r="YT265" s="20"/>
      <c r="YU265" s="20"/>
      <c r="YV265" s="20"/>
      <c r="YW265" s="20"/>
      <c r="YX265" s="20"/>
      <c r="YY265" s="20"/>
      <c r="YZ265" s="20"/>
      <c r="ZA265" s="20"/>
      <c r="ZB265" s="20"/>
      <c r="ZC265" s="20"/>
      <c r="ZD265" s="20"/>
      <c r="ZE265" s="20"/>
      <c r="ZF265" s="20"/>
      <c r="ZG265" s="20"/>
      <c r="ZH265" s="20"/>
      <c r="ZI265" s="20"/>
      <c r="ZJ265" s="20"/>
      <c r="ZK265" s="20"/>
      <c r="ZL265" s="20"/>
      <c r="ZM265" s="20"/>
      <c r="ZN265" s="20"/>
      <c r="ZO265" s="20"/>
      <c r="ZP265" s="20"/>
      <c r="ZQ265" s="20"/>
      <c r="ZR265" s="20"/>
      <c r="ZS265" s="20"/>
      <c r="ZT265" s="20"/>
      <c r="ZU265" s="20"/>
      <c r="ZV265" s="20"/>
      <c r="ZW265" s="20"/>
      <c r="ZX265" s="20"/>
      <c r="ZY265" s="20"/>
      <c r="ZZ265" s="20"/>
      <c r="AAA265" s="20"/>
      <c r="AAB265" s="20"/>
      <c r="AAC265" s="20"/>
      <c r="AAD265" s="20"/>
      <c r="AAE265" s="20"/>
      <c r="AAF265" s="20"/>
      <c r="AAG265" s="20"/>
      <c r="AAH265" s="20"/>
      <c r="AAI265" s="20"/>
      <c r="AAJ265" s="20"/>
      <c r="AAK265" s="20"/>
      <c r="AAL265" s="20"/>
      <c r="AAM265" s="20"/>
      <c r="AAN265" s="20"/>
      <c r="AAO265" s="20"/>
      <c r="AAP265" s="20"/>
      <c r="AAQ265" s="20"/>
      <c r="AAR265" s="20"/>
      <c r="AAS265" s="20"/>
      <c r="AAT265" s="20"/>
      <c r="AAU265" s="20"/>
      <c r="AAV265" s="20"/>
      <c r="AAW265" s="20"/>
      <c r="AAX265" s="20"/>
      <c r="AAY265" s="20"/>
      <c r="AAZ265" s="20"/>
      <c r="ABA265" s="20"/>
      <c r="ABB265" s="20"/>
    </row>
    <row r="266" spans="1:731" x14ac:dyDescent="0.2">
      <c r="A266" s="14" t="s">
        <v>21</v>
      </c>
      <c r="B266" s="30"/>
      <c r="C266" s="30">
        <f>C265</f>
        <v>60</v>
      </c>
      <c r="D266" s="30">
        <f t="shared" si="64"/>
        <v>0</v>
      </c>
      <c r="E266" s="30">
        <f t="shared" si="64"/>
        <v>60</v>
      </c>
      <c r="F266" s="30">
        <f t="shared" si="64"/>
        <v>0</v>
      </c>
      <c r="G266" s="30">
        <f t="shared" si="64"/>
        <v>0</v>
      </c>
      <c r="H266" s="30">
        <f t="shared" si="64"/>
        <v>0</v>
      </c>
      <c r="I266" s="117"/>
      <c r="J266" s="117"/>
      <c r="K266" s="117"/>
      <c r="L266" s="117"/>
      <c r="M266" s="117"/>
      <c r="N266" s="117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  <c r="IV266" s="20"/>
      <c r="IW266" s="20"/>
      <c r="IX266" s="20"/>
      <c r="IY266" s="20"/>
      <c r="IZ266" s="20"/>
      <c r="JA266" s="20"/>
      <c r="JB266" s="20"/>
      <c r="JC266" s="20"/>
      <c r="JD266" s="20"/>
      <c r="JE266" s="20"/>
      <c r="JF266" s="20"/>
      <c r="JG266" s="20"/>
      <c r="JH266" s="20"/>
      <c r="JI266" s="20"/>
      <c r="JJ266" s="20"/>
      <c r="JK266" s="20"/>
      <c r="JL266" s="20"/>
      <c r="JM266" s="20"/>
      <c r="JN266" s="20"/>
      <c r="JO266" s="20"/>
      <c r="JP266" s="20"/>
      <c r="JQ266" s="20"/>
      <c r="JR266" s="20"/>
      <c r="JS266" s="20"/>
      <c r="JT266" s="20"/>
      <c r="JU266" s="20"/>
      <c r="JV266" s="20"/>
      <c r="JW266" s="20"/>
      <c r="JX266" s="20"/>
      <c r="JY266" s="20"/>
      <c r="JZ266" s="20"/>
      <c r="KA266" s="20"/>
      <c r="KB266" s="20"/>
      <c r="KC266" s="20"/>
      <c r="KD266" s="20"/>
      <c r="KE266" s="20"/>
      <c r="KF266" s="20"/>
      <c r="KG266" s="20"/>
      <c r="KH266" s="20"/>
      <c r="KI266" s="20"/>
      <c r="KJ266" s="20"/>
      <c r="KK266" s="20"/>
      <c r="KL266" s="20"/>
      <c r="KM266" s="20"/>
      <c r="KN266" s="20"/>
      <c r="KO266" s="20"/>
      <c r="KP266" s="20"/>
      <c r="KQ266" s="20"/>
      <c r="KR266" s="20"/>
      <c r="KS266" s="20"/>
      <c r="KT266" s="20"/>
      <c r="KU266" s="20"/>
      <c r="KV266" s="20"/>
      <c r="KW266" s="20"/>
      <c r="KX266" s="20"/>
      <c r="KY266" s="20"/>
      <c r="KZ266" s="20"/>
      <c r="LA266" s="20"/>
      <c r="LB266" s="20"/>
      <c r="LC266" s="20"/>
      <c r="LD266" s="20"/>
      <c r="LE266" s="20"/>
      <c r="LF266" s="20"/>
      <c r="LG266" s="20"/>
      <c r="LH266" s="20"/>
      <c r="LI266" s="20"/>
      <c r="LJ266" s="20"/>
      <c r="LK266" s="20"/>
      <c r="LL266" s="20"/>
      <c r="LM266" s="20"/>
      <c r="LN266" s="20"/>
      <c r="LO266" s="20"/>
      <c r="LP266" s="20"/>
      <c r="LQ266" s="20"/>
      <c r="LR266" s="20"/>
      <c r="LS266" s="20"/>
      <c r="LT266" s="20"/>
      <c r="LU266" s="20"/>
      <c r="LV266" s="20"/>
      <c r="LW266" s="20"/>
      <c r="LX266" s="20"/>
      <c r="LY266" s="20"/>
      <c r="LZ266" s="20"/>
      <c r="MA266" s="20"/>
      <c r="MB266" s="20"/>
      <c r="MC266" s="20"/>
      <c r="MD266" s="20"/>
      <c r="ME266" s="20"/>
      <c r="MF266" s="20"/>
      <c r="MG266" s="20"/>
      <c r="MH266" s="20"/>
      <c r="MI266" s="20"/>
      <c r="MJ266" s="20"/>
      <c r="MK266" s="20"/>
      <c r="ML266" s="20"/>
      <c r="MM266" s="20"/>
      <c r="MN266" s="20"/>
      <c r="MO266" s="20"/>
      <c r="MP266" s="20"/>
      <c r="MQ266" s="20"/>
      <c r="MR266" s="20"/>
      <c r="MS266" s="20"/>
      <c r="MT266" s="20"/>
      <c r="MU266" s="20"/>
      <c r="MV266" s="20"/>
      <c r="MW266" s="20"/>
      <c r="MX266" s="20"/>
      <c r="MY266" s="20"/>
      <c r="MZ266" s="20"/>
      <c r="NA266" s="20"/>
      <c r="NB266" s="20"/>
      <c r="NC266" s="20"/>
      <c r="ND266" s="20"/>
      <c r="NE266" s="20"/>
      <c r="NF266" s="20"/>
      <c r="NG266" s="20"/>
      <c r="NH266" s="20"/>
      <c r="NI266" s="20"/>
      <c r="NJ266" s="20"/>
      <c r="NK266" s="20"/>
      <c r="NL266" s="20"/>
      <c r="NM266" s="20"/>
      <c r="NN266" s="20"/>
      <c r="NO266" s="20"/>
      <c r="NP266" s="20"/>
      <c r="NQ266" s="20"/>
      <c r="NR266" s="20"/>
      <c r="NS266" s="20"/>
      <c r="NT266" s="20"/>
      <c r="NU266" s="20"/>
      <c r="NV266" s="20"/>
      <c r="NW266" s="20"/>
      <c r="NX266" s="20"/>
      <c r="NY266" s="20"/>
      <c r="NZ266" s="20"/>
      <c r="OA266" s="20"/>
      <c r="OB266" s="20"/>
      <c r="OC266" s="20"/>
      <c r="OD266" s="20"/>
      <c r="OE266" s="20"/>
      <c r="OF266" s="20"/>
      <c r="OG266" s="20"/>
      <c r="OH266" s="20"/>
      <c r="OI266" s="20"/>
      <c r="OJ266" s="20"/>
      <c r="OK266" s="20"/>
      <c r="OL266" s="20"/>
      <c r="OM266" s="20"/>
      <c r="ON266" s="20"/>
      <c r="OO266" s="20"/>
      <c r="OP266" s="20"/>
      <c r="OQ266" s="20"/>
      <c r="OR266" s="20"/>
      <c r="OS266" s="20"/>
      <c r="OT266" s="20"/>
      <c r="OU266" s="20"/>
      <c r="OV266" s="20"/>
      <c r="OW266" s="20"/>
      <c r="OX266" s="20"/>
      <c r="OY266" s="20"/>
      <c r="OZ266" s="20"/>
      <c r="PA266" s="20"/>
      <c r="PB266" s="20"/>
      <c r="PC266" s="20"/>
      <c r="PD266" s="20"/>
      <c r="PE266" s="20"/>
      <c r="PF266" s="20"/>
      <c r="PG266" s="20"/>
      <c r="PH266" s="20"/>
      <c r="PI266" s="20"/>
      <c r="PJ266" s="20"/>
      <c r="PK266" s="20"/>
      <c r="PL266" s="20"/>
      <c r="PM266" s="20"/>
      <c r="PN266" s="20"/>
      <c r="PO266" s="20"/>
      <c r="PP266" s="20"/>
      <c r="PQ266" s="20"/>
      <c r="PR266" s="20"/>
      <c r="PS266" s="20"/>
      <c r="PT266" s="20"/>
      <c r="PU266" s="20"/>
      <c r="PV266" s="20"/>
      <c r="PW266" s="20"/>
      <c r="PX266" s="20"/>
      <c r="PY266" s="20"/>
      <c r="PZ266" s="20"/>
      <c r="QA266" s="20"/>
      <c r="QB266" s="20"/>
      <c r="QC266" s="20"/>
      <c r="QD266" s="20"/>
      <c r="QE266" s="20"/>
      <c r="QF266" s="20"/>
      <c r="QG266" s="20"/>
      <c r="QH266" s="20"/>
      <c r="QI266" s="20"/>
      <c r="QJ266" s="20"/>
      <c r="QK266" s="20"/>
      <c r="QL266" s="20"/>
      <c r="QM266" s="20"/>
      <c r="QN266" s="20"/>
      <c r="QO266" s="20"/>
      <c r="QP266" s="20"/>
      <c r="QQ266" s="20"/>
      <c r="QR266" s="20"/>
      <c r="QS266" s="20"/>
      <c r="QT266" s="20"/>
      <c r="QU266" s="20"/>
      <c r="QV266" s="20"/>
      <c r="QW266" s="20"/>
      <c r="QX266" s="20"/>
      <c r="QY266" s="20"/>
      <c r="QZ266" s="20"/>
      <c r="RA266" s="20"/>
      <c r="RB266" s="20"/>
      <c r="RC266" s="20"/>
      <c r="RD266" s="20"/>
      <c r="RE266" s="20"/>
      <c r="RF266" s="20"/>
      <c r="RG266" s="20"/>
      <c r="RH266" s="20"/>
      <c r="RI266" s="20"/>
      <c r="RJ266" s="20"/>
      <c r="RK266" s="20"/>
      <c r="RL266" s="20"/>
      <c r="RM266" s="20"/>
      <c r="RN266" s="20"/>
      <c r="RO266" s="20"/>
      <c r="RP266" s="20"/>
      <c r="RQ266" s="20"/>
      <c r="RR266" s="20"/>
      <c r="RS266" s="20"/>
      <c r="RT266" s="20"/>
      <c r="RU266" s="20"/>
      <c r="RV266" s="20"/>
      <c r="RW266" s="20"/>
      <c r="RX266" s="20"/>
      <c r="RY266" s="20"/>
      <c r="RZ266" s="20"/>
      <c r="SA266" s="20"/>
      <c r="SB266" s="20"/>
      <c r="SC266" s="20"/>
      <c r="SD266" s="20"/>
      <c r="SE266" s="20"/>
      <c r="SF266" s="20"/>
      <c r="SG266" s="20"/>
      <c r="SH266" s="20"/>
      <c r="SI266" s="20"/>
      <c r="SJ266" s="20"/>
      <c r="SK266" s="20"/>
      <c r="SL266" s="20"/>
      <c r="SM266" s="20"/>
      <c r="SN266" s="20"/>
      <c r="SO266" s="20"/>
      <c r="SP266" s="20"/>
      <c r="SQ266" s="20"/>
      <c r="SR266" s="20"/>
      <c r="SS266" s="20"/>
      <c r="ST266" s="20"/>
      <c r="SU266" s="20"/>
      <c r="SV266" s="20"/>
      <c r="SW266" s="20"/>
      <c r="SX266" s="20"/>
      <c r="SY266" s="20"/>
      <c r="SZ266" s="20"/>
      <c r="TA266" s="20"/>
      <c r="TB266" s="20"/>
      <c r="TC266" s="20"/>
      <c r="TD266" s="20"/>
      <c r="TE266" s="20"/>
      <c r="TF266" s="20"/>
      <c r="TG266" s="20"/>
      <c r="TH266" s="20"/>
      <c r="TI266" s="20"/>
      <c r="TJ266" s="20"/>
      <c r="TK266" s="20"/>
      <c r="TL266" s="20"/>
      <c r="TM266" s="20"/>
      <c r="TN266" s="20"/>
      <c r="TO266" s="20"/>
      <c r="TP266" s="20"/>
      <c r="TQ266" s="20"/>
      <c r="TR266" s="20"/>
      <c r="TS266" s="20"/>
      <c r="TT266" s="20"/>
      <c r="TU266" s="20"/>
      <c r="TV266" s="20"/>
      <c r="TW266" s="20"/>
      <c r="TX266" s="20"/>
      <c r="TY266" s="20"/>
      <c r="TZ266" s="20"/>
      <c r="UA266" s="20"/>
      <c r="UB266" s="20"/>
      <c r="UC266" s="20"/>
      <c r="UD266" s="20"/>
      <c r="UE266" s="20"/>
      <c r="UF266" s="20"/>
      <c r="UG266" s="20"/>
      <c r="UH266" s="20"/>
      <c r="UI266" s="20"/>
      <c r="UJ266" s="20"/>
      <c r="UK266" s="20"/>
      <c r="UL266" s="20"/>
      <c r="UM266" s="20"/>
      <c r="UN266" s="20"/>
      <c r="UO266" s="20"/>
      <c r="UP266" s="20"/>
      <c r="UQ266" s="20"/>
      <c r="UR266" s="20"/>
      <c r="US266" s="20"/>
      <c r="UT266" s="20"/>
      <c r="UU266" s="20"/>
      <c r="UV266" s="20"/>
      <c r="UW266" s="20"/>
      <c r="UX266" s="20"/>
      <c r="UY266" s="20"/>
      <c r="UZ266" s="20"/>
      <c r="VA266" s="20"/>
      <c r="VB266" s="20"/>
      <c r="VC266" s="20"/>
      <c r="VD266" s="20"/>
      <c r="VE266" s="20"/>
      <c r="VF266" s="20"/>
      <c r="VG266" s="20"/>
      <c r="VH266" s="20"/>
      <c r="VI266" s="20"/>
      <c r="VJ266" s="20"/>
      <c r="VK266" s="20"/>
      <c r="VL266" s="20"/>
      <c r="VM266" s="20"/>
      <c r="VN266" s="20"/>
      <c r="VO266" s="20"/>
      <c r="VP266" s="20"/>
      <c r="VQ266" s="20"/>
      <c r="VR266" s="20"/>
      <c r="VS266" s="20"/>
      <c r="VT266" s="20"/>
      <c r="VU266" s="20"/>
      <c r="VV266" s="20"/>
      <c r="VW266" s="20"/>
      <c r="VX266" s="20"/>
      <c r="VY266" s="20"/>
      <c r="VZ266" s="20"/>
      <c r="WA266" s="20"/>
      <c r="WB266" s="20"/>
      <c r="WC266" s="20"/>
      <c r="WD266" s="20"/>
      <c r="WE266" s="20"/>
      <c r="WF266" s="20"/>
      <c r="WG266" s="20"/>
      <c r="WH266" s="20"/>
      <c r="WI266" s="20"/>
      <c r="WJ266" s="20"/>
      <c r="WK266" s="20"/>
      <c r="WL266" s="20"/>
      <c r="WM266" s="20"/>
      <c r="WN266" s="20"/>
      <c r="WO266" s="20"/>
      <c r="WP266" s="20"/>
      <c r="WQ266" s="20"/>
      <c r="WR266" s="20"/>
      <c r="WS266" s="20"/>
      <c r="WT266" s="20"/>
      <c r="WU266" s="20"/>
      <c r="WV266" s="20"/>
      <c r="WW266" s="20"/>
      <c r="WX266" s="20"/>
      <c r="WY266" s="20"/>
      <c r="WZ266" s="20"/>
      <c r="XA266" s="20"/>
      <c r="XB266" s="20"/>
      <c r="XC266" s="20"/>
      <c r="XD266" s="20"/>
      <c r="XE266" s="20"/>
      <c r="XF266" s="20"/>
      <c r="XG266" s="20"/>
      <c r="XH266" s="20"/>
      <c r="XI266" s="20"/>
      <c r="XJ266" s="20"/>
      <c r="XK266" s="20"/>
      <c r="XL266" s="20"/>
      <c r="XM266" s="20"/>
      <c r="XN266" s="20"/>
      <c r="XO266" s="20"/>
      <c r="XP266" s="20"/>
      <c r="XQ266" s="20"/>
      <c r="XR266" s="20"/>
      <c r="XS266" s="20"/>
      <c r="XT266" s="20"/>
      <c r="XU266" s="20"/>
      <c r="XV266" s="20"/>
      <c r="XW266" s="20"/>
      <c r="XX266" s="20"/>
      <c r="XY266" s="20"/>
      <c r="XZ266" s="20"/>
      <c r="YA266" s="20"/>
      <c r="YB266" s="20"/>
      <c r="YC266" s="20"/>
      <c r="YD266" s="20"/>
      <c r="YE266" s="20"/>
      <c r="YF266" s="20"/>
      <c r="YG266" s="20"/>
      <c r="YH266" s="20"/>
      <c r="YI266" s="20"/>
      <c r="YJ266" s="20"/>
      <c r="YK266" s="20"/>
      <c r="YL266" s="20"/>
      <c r="YM266" s="20"/>
      <c r="YN266" s="20"/>
      <c r="YO266" s="20"/>
      <c r="YP266" s="20"/>
      <c r="YQ266" s="20"/>
      <c r="YR266" s="20"/>
      <c r="YS266" s="20"/>
      <c r="YT266" s="20"/>
      <c r="YU266" s="20"/>
      <c r="YV266" s="20"/>
      <c r="YW266" s="20"/>
      <c r="YX266" s="20"/>
      <c r="YY266" s="20"/>
      <c r="YZ266" s="20"/>
      <c r="ZA266" s="20"/>
      <c r="ZB266" s="20"/>
      <c r="ZC266" s="20"/>
      <c r="ZD266" s="20"/>
      <c r="ZE266" s="20"/>
      <c r="ZF266" s="20"/>
      <c r="ZG266" s="20"/>
      <c r="ZH266" s="20"/>
      <c r="ZI266" s="20"/>
      <c r="ZJ266" s="20"/>
      <c r="ZK266" s="20"/>
      <c r="ZL266" s="20"/>
      <c r="ZM266" s="20"/>
      <c r="ZN266" s="20"/>
      <c r="ZO266" s="20"/>
      <c r="ZP266" s="20"/>
      <c r="ZQ266" s="20"/>
      <c r="ZR266" s="20"/>
      <c r="ZS266" s="20"/>
      <c r="ZT266" s="20"/>
      <c r="ZU266" s="20"/>
      <c r="ZV266" s="20"/>
      <c r="ZW266" s="20"/>
      <c r="ZX266" s="20"/>
      <c r="ZY266" s="20"/>
      <c r="ZZ266" s="20"/>
      <c r="AAA266" s="20"/>
      <c r="AAB266" s="20"/>
      <c r="AAC266" s="20"/>
      <c r="AAD266" s="20"/>
      <c r="AAE266" s="20"/>
      <c r="AAF266" s="20"/>
      <c r="AAG266" s="20"/>
      <c r="AAH266" s="20"/>
      <c r="AAI266" s="20"/>
      <c r="AAJ266" s="20"/>
      <c r="AAK266" s="20"/>
      <c r="AAL266" s="20"/>
      <c r="AAM266" s="20"/>
      <c r="AAN266" s="20"/>
      <c r="AAO266" s="20"/>
      <c r="AAP266" s="20"/>
      <c r="AAQ266" s="20"/>
      <c r="AAR266" s="20"/>
      <c r="AAS266" s="20"/>
      <c r="AAT266" s="20"/>
      <c r="AAU266" s="20"/>
      <c r="AAV266" s="20"/>
      <c r="AAW266" s="20"/>
      <c r="AAX266" s="20"/>
      <c r="AAY266" s="20"/>
      <c r="AAZ266" s="20"/>
      <c r="ABA266" s="20"/>
      <c r="ABB266" s="20"/>
    </row>
    <row r="267" spans="1:731" x14ac:dyDescent="0.2">
      <c r="A267" s="3"/>
      <c r="B267" s="141"/>
      <c r="C267" s="141"/>
      <c r="D267" s="141"/>
      <c r="E267" s="141"/>
      <c r="F267" s="141"/>
      <c r="G267" s="141"/>
      <c r="H267" s="141"/>
      <c r="I267" s="139"/>
      <c r="J267" s="139"/>
      <c r="K267" s="139"/>
      <c r="L267" s="139"/>
      <c r="M267" s="139"/>
      <c r="N267" s="139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  <c r="IW267" s="20"/>
      <c r="IX267" s="20"/>
      <c r="IY267" s="20"/>
      <c r="IZ267" s="20"/>
      <c r="JA267" s="20"/>
      <c r="JB267" s="20"/>
      <c r="JC267" s="20"/>
      <c r="JD267" s="20"/>
      <c r="JE267" s="20"/>
      <c r="JF267" s="20"/>
      <c r="JG267" s="20"/>
      <c r="JH267" s="20"/>
      <c r="JI267" s="20"/>
      <c r="JJ267" s="20"/>
      <c r="JK267" s="20"/>
      <c r="JL267" s="20"/>
      <c r="JM267" s="20"/>
      <c r="JN267" s="20"/>
      <c r="JO267" s="20"/>
      <c r="JP267" s="20"/>
      <c r="JQ267" s="20"/>
      <c r="JR267" s="20"/>
      <c r="JS267" s="20"/>
      <c r="JT267" s="20"/>
      <c r="JU267" s="20"/>
      <c r="JV267" s="20"/>
      <c r="JW267" s="20"/>
      <c r="JX267" s="20"/>
      <c r="JY267" s="20"/>
      <c r="JZ267" s="20"/>
      <c r="KA267" s="20"/>
      <c r="KB267" s="20"/>
      <c r="KC267" s="20"/>
      <c r="KD267" s="20"/>
      <c r="KE267" s="20"/>
      <c r="KF267" s="20"/>
      <c r="KG267" s="20"/>
      <c r="KH267" s="20"/>
      <c r="KI267" s="20"/>
      <c r="KJ267" s="20"/>
      <c r="KK267" s="20"/>
      <c r="KL267" s="20"/>
      <c r="KM267" s="20"/>
      <c r="KN267" s="20"/>
      <c r="KO267" s="20"/>
      <c r="KP267" s="20"/>
      <c r="KQ267" s="20"/>
      <c r="KR267" s="20"/>
      <c r="KS267" s="20"/>
      <c r="KT267" s="20"/>
      <c r="KU267" s="20"/>
      <c r="KV267" s="20"/>
      <c r="KW267" s="20"/>
      <c r="KX267" s="20"/>
      <c r="KY267" s="20"/>
      <c r="KZ267" s="20"/>
      <c r="LA267" s="20"/>
      <c r="LB267" s="20"/>
      <c r="LC267" s="20"/>
      <c r="LD267" s="20"/>
      <c r="LE267" s="20"/>
      <c r="LF267" s="20"/>
      <c r="LG267" s="20"/>
      <c r="LH267" s="20"/>
      <c r="LI267" s="20"/>
      <c r="LJ267" s="20"/>
      <c r="LK267" s="20"/>
      <c r="LL267" s="20"/>
      <c r="LM267" s="20"/>
      <c r="LN267" s="20"/>
      <c r="LO267" s="20"/>
      <c r="LP267" s="20"/>
      <c r="LQ267" s="20"/>
      <c r="LR267" s="20"/>
      <c r="LS267" s="20"/>
      <c r="LT267" s="20"/>
      <c r="LU267" s="20"/>
      <c r="LV267" s="20"/>
      <c r="LW267" s="20"/>
      <c r="LX267" s="20"/>
      <c r="LY267" s="20"/>
      <c r="LZ267" s="20"/>
      <c r="MA267" s="20"/>
      <c r="MB267" s="20"/>
      <c r="MC267" s="20"/>
      <c r="MD267" s="20"/>
      <c r="ME267" s="20"/>
      <c r="MF267" s="20"/>
      <c r="MG267" s="20"/>
      <c r="MH267" s="20"/>
      <c r="MI267" s="20"/>
      <c r="MJ267" s="20"/>
      <c r="MK267" s="20"/>
      <c r="ML267" s="20"/>
      <c r="MM267" s="20"/>
      <c r="MN267" s="20"/>
      <c r="MO267" s="20"/>
      <c r="MP267" s="20"/>
      <c r="MQ267" s="20"/>
      <c r="MR267" s="20"/>
      <c r="MS267" s="20"/>
      <c r="MT267" s="20"/>
      <c r="MU267" s="20"/>
      <c r="MV267" s="20"/>
      <c r="MW267" s="20"/>
      <c r="MX267" s="20"/>
      <c r="MY267" s="20"/>
      <c r="MZ267" s="20"/>
      <c r="NA267" s="20"/>
      <c r="NB267" s="20"/>
      <c r="NC267" s="20"/>
      <c r="ND267" s="20"/>
      <c r="NE267" s="20"/>
      <c r="NF267" s="20"/>
      <c r="NG267" s="20"/>
      <c r="NH267" s="20"/>
      <c r="NI267" s="20"/>
      <c r="NJ267" s="20"/>
      <c r="NK267" s="20"/>
      <c r="NL267" s="20"/>
      <c r="NM267" s="20"/>
      <c r="NN267" s="20"/>
      <c r="NO267" s="20"/>
      <c r="NP267" s="20"/>
      <c r="NQ267" s="20"/>
      <c r="NR267" s="20"/>
      <c r="NS267" s="20"/>
      <c r="NT267" s="20"/>
      <c r="NU267" s="20"/>
      <c r="NV267" s="20"/>
      <c r="NW267" s="20"/>
      <c r="NX267" s="20"/>
      <c r="NY267" s="20"/>
      <c r="NZ267" s="20"/>
      <c r="OA267" s="20"/>
      <c r="OB267" s="20"/>
      <c r="OC267" s="20"/>
      <c r="OD267" s="20"/>
      <c r="OE267" s="20"/>
      <c r="OF267" s="20"/>
      <c r="OG267" s="20"/>
      <c r="OH267" s="20"/>
      <c r="OI267" s="20"/>
      <c r="OJ267" s="20"/>
      <c r="OK267" s="20"/>
      <c r="OL267" s="20"/>
      <c r="OM267" s="20"/>
      <c r="ON267" s="20"/>
      <c r="OO267" s="20"/>
      <c r="OP267" s="20"/>
      <c r="OQ267" s="20"/>
      <c r="OR267" s="20"/>
      <c r="OS267" s="20"/>
      <c r="OT267" s="20"/>
      <c r="OU267" s="20"/>
      <c r="OV267" s="20"/>
      <c r="OW267" s="20"/>
      <c r="OX267" s="20"/>
      <c r="OY267" s="20"/>
      <c r="OZ267" s="20"/>
      <c r="PA267" s="20"/>
      <c r="PB267" s="20"/>
      <c r="PC267" s="20"/>
      <c r="PD267" s="20"/>
      <c r="PE267" s="20"/>
      <c r="PF267" s="20"/>
      <c r="PG267" s="20"/>
      <c r="PH267" s="20"/>
      <c r="PI267" s="20"/>
      <c r="PJ267" s="20"/>
      <c r="PK267" s="20"/>
      <c r="PL267" s="20"/>
      <c r="PM267" s="20"/>
      <c r="PN267" s="20"/>
      <c r="PO267" s="20"/>
      <c r="PP267" s="20"/>
      <c r="PQ267" s="20"/>
      <c r="PR267" s="20"/>
      <c r="PS267" s="20"/>
      <c r="PT267" s="20"/>
      <c r="PU267" s="20"/>
      <c r="PV267" s="20"/>
      <c r="PW267" s="20"/>
      <c r="PX267" s="20"/>
      <c r="PY267" s="20"/>
      <c r="PZ267" s="20"/>
      <c r="QA267" s="20"/>
      <c r="QB267" s="20"/>
      <c r="QC267" s="20"/>
      <c r="QD267" s="20"/>
      <c r="QE267" s="20"/>
      <c r="QF267" s="20"/>
      <c r="QG267" s="20"/>
      <c r="QH267" s="20"/>
      <c r="QI267" s="20"/>
      <c r="QJ267" s="20"/>
      <c r="QK267" s="20"/>
      <c r="QL267" s="20"/>
      <c r="QM267" s="20"/>
      <c r="QN267" s="20"/>
      <c r="QO267" s="20"/>
      <c r="QP267" s="20"/>
      <c r="QQ267" s="20"/>
      <c r="QR267" s="20"/>
      <c r="QS267" s="20"/>
      <c r="QT267" s="20"/>
      <c r="QU267" s="20"/>
      <c r="QV267" s="20"/>
      <c r="QW267" s="20"/>
      <c r="QX267" s="20"/>
      <c r="QY267" s="20"/>
      <c r="QZ267" s="20"/>
      <c r="RA267" s="20"/>
      <c r="RB267" s="20"/>
      <c r="RC267" s="20"/>
      <c r="RD267" s="20"/>
      <c r="RE267" s="20"/>
      <c r="RF267" s="20"/>
      <c r="RG267" s="20"/>
      <c r="RH267" s="20"/>
      <c r="RI267" s="20"/>
      <c r="RJ267" s="20"/>
      <c r="RK267" s="20"/>
      <c r="RL267" s="20"/>
      <c r="RM267" s="20"/>
      <c r="RN267" s="20"/>
      <c r="RO267" s="20"/>
      <c r="RP267" s="20"/>
      <c r="RQ267" s="20"/>
      <c r="RR267" s="20"/>
      <c r="RS267" s="20"/>
      <c r="RT267" s="20"/>
      <c r="RU267" s="20"/>
      <c r="RV267" s="20"/>
      <c r="RW267" s="20"/>
      <c r="RX267" s="20"/>
      <c r="RY267" s="20"/>
      <c r="RZ267" s="20"/>
      <c r="SA267" s="20"/>
      <c r="SB267" s="20"/>
      <c r="SC267" s="20"/>
      <c r="SD267" s="20"/>
      <c r="SE267" s="20"/>
      <c r="SF267" s="20"/>
      <c r="SG267" s="20"/>
      <c r="SH267" s="20"/>
      <c r="SI267" s="20"/>
      <c r="SJ267" s="20"/>
      <c r="SK267" s="20"/>
      <c r="SL267" s="20"/>
      <c r="SM267" s="20"/>
      <c r="SN267" s="20"/>
      <c r="SO267" s="20"/>
      <c r="SP267" s="20"/>
      <c r="SQ267" s="20"/>
      <c r="SR267" s="20"/>
      <c r="SS267" s="20"/>
      <c r="ST267" s="20"/>
      <c r="SU267" s="20"/>
      <c r="SV267" s="20"/>
      <c r="SW267" s="20"/>
      <c r="SX267" s="20"/>
      <c r="SY267" s="20"/>
      <c r="SZ267" s="20"/>
      <c r="TA267" s="20"/>
      <c r="TB267" s="20"/>
      <c r="TC267" s="20"/>
      <c r="TD267" s="20"/>
      <c r="TE267" s="20"/>
      <c r="TF267" s="20"/>
      <c r="TG267" s="20"/>
      <c r="TH267" s="20"/>
      <c r="TI267" s="20"/>
      <c r="TJ267" s="20"/>
      <c r="TK267" s="20"/>
      <c r="TL267" s="20"/>
      <c r="TM267" s="20"/>
      <c r="TN267" s="20"/>
      <c r="TO267" s="20"/>
      <c r="TP267" s="20"/>
      <c r="TQ267" s="20"/>
      <c r="TR267" s="20"/>
      <c r="TS267" s="20"/>
      <c r="TT267" s="20"/>
      <c r="TU267" s="20"/>
      <c r="TV267" s="20"/>
      <c r="TW267" s="20"/>
      <c r="TX267" s="20"/>
      <c r="TY267" s="20"/>
      <c r="TZ267" s="20"/>
      <c r="UA267" s="20"/>
      <c r="UB267" s="20"/>
      <c r="UC267" s="20"/>
      <c r="UD267" s="20"/>
      <c r="UE267" s="20"/>
      <c r="UF267" s="20"/>
      <c r="UG267" s="20"/>
      <c r="UH267" s="20"/>
      <c r="UI267" s="20"/>
      <c r="UJ267" s="20"/>
      <c r="UK267" s="20"/>
      <c r="UL267" s="20"/>
      <c r="UM267" s="20"/>
      <c r="UN267" s="20"/>
      <c r="UO267" s="20"/>
      <c r="UP267" s="20"/>
      <c r="UQ267" s="20"/>
      <c r="UR267" s="20"/>
      <c r="US267" s="20"/>
      <c r="UT267" s="20"/>
      <c r="UU267" s="20"/>
      <c r="UV267" s="20"/>
      <c r="UW267" s="20"/>
      <c r="UX267" s="20"/>
      <c r="UY267" s="20"/>
      <c r="UZ267" s="20"/>
      <c r="VA267" s="20"/>
      <c r="VB267" s="20"/>
      <c r="VC267" s="20"/>
      <c r="VD267" s="20"/>
      <c r="VE267" s="20"/>
      <c r="VF267" s="20"/>
      <c r="VG267" s="20"/>
      <c r="VH267" s="20"/>
      <c r="VI267" s="20"/>
      <c r="VJ267" s="20"/>
      <c r="VK267" s="20"/>
      <c r="VL267" s="20"/>
      <c r="VM267" s="20"/>
      <c r="VN267" s="20"/>
      <c r="VO267" s="20"/>
      <c r="VP267" s="20"/>
      <c r="VQ267" s="20"/>
      <c r="VR267" s="20"/>
      <c r="VS267" s="20"/>
      <c r="VT267" s="20"/>
      <c r="VU267" s="20"/>
      <c r="VV267" s="20"/>
      <c r="VW267" s="20"/>
      <c r="VX267" s="20"/>
      <c r="VY267" s="20"/>
      <c r="VZ267" s="20"/>
      <c r="WA267" s="20"/>
      <c r="WB267" s="20"/>
      <c r="WC267" s="20"/>
      <c r="WD267" s="20"/>
      <c r="WE267" s="20"/>
      <c r="WF267" s="20"/>
      <c r="WG267" s="20"/>
      <c r="WH267" s="20"/>
      <c r="WI267" s="20"/>
      <c r="WJ267" s="20"/>
      <c r="WK267" s="20"/>
      <c r="WL267" s="20"/>
      <c r="WM267" s="20"/>
      <c r="WN267" s="20"/>
      <c r="WO267" s="20"/>
      <c r="WP267" s="20"/>
      <c r="WQ267" s="20"/>
      <c r="WR267" s="20"/>
      <c r="WS267" s="20"/>
      <c r="WT267" s="20"/>
      <c r="WU267" s="20"/>
      <c r="WV267" s="20"/>
      <c r="WW267" s="20"/>
      <c r="WX267" s="20"/>
      <c r="WY267" s="20"/>
      <c r="WZ267" s="20"/>
      <c r="XA267" s="20"/>
      <c r="XB267" s="20"/>
      <c r="XC267" s="20"/>
      <c r="XD267" s="20"/>
      <c r="XE267" s="20"/>
      <c r="XF267" s="20"/>
      <c r="XG267" s="20"/>
      <c r="XH267" s="20"/>
      <c r="XI267" s="20"/>
      <c r="XJ267" s="20"/>
      <c r="XK267" s="20"/>
      <c r="XL267" s="20"/>
      <c r="XM267" s="20"/>
      <c r="XN267" s="20"/>
      <c r="XO267" s="20"/>
      <c r="XP267" s="20"/>
      <c r="XQ267" s="20"/>
      <c r="XR267" s="20"/>
      <c r="XS267" s="20"/>
      <c r="XT267" s="20"/>
      <c r="XU267" s="20"/>
      <c r="XV267" s="20"/>
      <c r="XW267" s="20"/>
      <c r="XX267" s="20"/>
      <c r="XY267" s="20"/>
      <c r="XZ267" s="20"/>
      <c r="YA267" s="20"/>
      <c r="YB267" s="20"/>
      <c r="YC267" s="20"/>
      <c r="YD267" s="20"/>
      <c r="YE267" s="20"/>
      <c r="YF267" s="20"/>
      <c r="YG267" s="20"/>
      <c r="YH267" s="20"/>
      <c r="YI267" s="20"/>
      <c r="YJ267" s="20"/>
      <c r="YK267" s="20"/>
      <c r="YL267" s="20"/>
      <c r="YM267" s="20"/>
      <c r="YN267" s="20"/>
      <c r="YO267" s="20"/>
      <c r="YP267" s="20"/>
      <c r="YQ267" s="20"/>
      <c r="YR267" s="20"/>
      <c r="YS267" s="20"/>
      <c r="YT267" s="20"/>
      <c r="YU267" s="20"/>
      <c r="YV267" s="20"/>
      <c r="YW267" s="20"/>
      <c r="YX267" s="20"/>
      <c r="YY267" s="20"/>
      <c r="YZ267" s="20"/>
      <c r="ZA267" s="20"/>
      <c r="ZB267" s="20"/>
      <c r="ZC267" s="20"/>
      <c r="ZD267" s="20"/>
      <c r="ZE267" s="20"/>
      <c r="ZF267" s="20"/>
      <c r="ZG267" s="20"/>
      <c r="ZH267" s="20"/>
      <c r="ZI267" s="20"/>
      <c r="ZJ267" s="20"/>
      <c r="ZK267" s="20"/>
      <c r="ZL267" s="20"/>
      <c r="ZM267" s="20"/>
      <c r="ZN267" s="20"/>
      <c r="ZO267" s="20"/>
      <c r="ZP267" s="20"/>
      <c r="ZQ267" s="20"/>
      <c r="ZR267" s="20"/>
      <c r="ZS267" s="20"/>
      <c r="ZT267" s="20"/>
      <c r="ZU267" s="20"/>
      <c r="ZV267" s="20"/>
      <c r="ZW267" s="20"/>
      <c r="ZX267" s="20"/>
      <c r="ZY267" s="20"/>
      <c r="ZZ267" s="20"/>
      <c r="AAA267" s="20"/>
      <c r="AAB267" s="20"/>
      <c r="AAC267" s="20"/>
      <c r="AAD267" s="20"/>
      <c r="AAE267" s="20"/>
      <c r="AAF267" s="20"/>
      <c r="AAG267" s="20"/>
      <c r="AAH267" s="20"/>
      <c r="AAI267" s="20"/>
      <c r="AAJ267" s="20"/>
      <c r="AAK267" s="20"/>
      <c r="AAL267" s="20"/>
      <c r="AAM267" s="20"/>
      <c r="AAN267" s="20"/>
      <c r="AAO267" s="20"/>
      <c r="AAP267" s="20"/>
      <c r="AAQ267" s="20"/>
      <c r="AAR267" s="20"/>
      <c r="AAS267" s="20"/>
      <c r="AAT267" s="20"/>
      <c r="AAU267" s="20"/>
      <c r="AAV267" s="20"/>
      <c r="AAW267" s="20"/>
      <c r="AAX267" s="20"/>
      <c r="AAY267" s="20"/>
      <c r="AAZ267" s="20"/>
      <c r="ABA267" s="20"/>
      <c r="ABB267" s="20"/>
    </row>
    <row r="268" spans="1:731" ht="34.5" customHeight="1" x14ac:dyDescent="0.2">
      <c r="A268" s="26" t="s">
        <v>55</v>
      </c>
      <c r="B268" s="121"/>
      <c r="C268" s="130">
        <f>C269+C270+C271+C272</f>
        <v>515681.09</v>
      </c>
      <c r="D268" s="130">
        <f t="shared" ref="D268:H268" si="65">D269+D270+D271+D272</f>
        <v>14903.78</v>
      </c>
      <c r="E268" s="130">
        <f t="shared" si="65"/>
        <v>564195.21499999997</v>
      </c>
      <c r="F268" s="130">
        <f t="shared" si="65"/>
        <v>16638.900000000001</v>
      </c>
      <c r="G268" s="130">
        <f t="shared" si="65"/>
        <v>361305.96100000001</v>
      </c>
      <c r="H268" s="130">
        <f t="shared" si="65"/>
        <v>11855.207999999999</v>
      </c>
      <c r="I268" s="122"/>
      <c r="J268" s="122"/>
      <c r="K268" s="122"/>
      <c r="L268" s="122"/>
      <c r="M268" s="122"/>
      <c r="N268" s="122"/>
      <c r="S268" s="1"/>
      <c r="T268" s="1"/>
      <c r="U268" s="1"/>
      <c r="V268" s="1"/>
      <c r="W268" s="1"/>
      <c r="X268" s="1"/>
      <c r="Y268" s="1"/>
      <c r="Z268" s="1"/>
      <c r="AA268" s="1"/>
    </row>
    <row r="269" spans="1:731" ht="27.75" customHeight="1" x14ac:dyDescent="0.2">
      <c r="A269" s="61" t="s">
        <v>36</v>
      </c>
      <c r="B269" s="123" t="s">
        <v>97</v>
      </c>
      <c r="C269" s="87">
        <f t="shared" ref="C269:H269" si="66">C17+C27+C120+C129+C138+C148+C155+C170+C179+C189+C198+C205+C212+C220+C234+C241+C251+C259+C265</f>
        <v>203556</v>
      </c>
      <c r="D269" s="87">
        <f t="shared" si="66"/>
        <v>14903.78</v>
      </c>
      <c r="E269" s="87">
        <f t="shared" si="66"/>
        <v>216645.05400000003</v>
      </c>
      <c r="F269" s="87">
        <f t="shared" si="66"/>
        <v>16638.900000000001</v>
      </c>
      <c r="G269" s="87">
        <f t="shared" si="66"/>
        <v>137326.14199999999</v>
      </c>
      <c r="H269" s="87">
        <f t="shared" si="66"/>
        <v>11855.207999999999</v>
      </c>
      <c r="I269" s="31"/>
      <c r="J269" s="31"/>
      <c r="K269" s="31"/>
      <c r="L269" s="31"/>
      <c r="M269" s="31"/>
      <c r="N269" s="31"/>
      <c r="S269" s="1"/>
      <c r="T269" s="1"/>
      <c r="U269" s="1"/>
      <c r="V269" s="1"/>
      <c r="W269" s="1"/>
      <c r="X269" s="1"/>
      <c r="Y269" s="1"/>
      <c r="Z269" s="1"/>
      <c r="AA269" s="1"/>
    </row>
    <row r="270" spans="1:731" ht="26.25" customHeight="1" x14ac:dyDescent="0.2">
      <c r="A270" s="61"/>
      <c r="B270" s="123" t="s">
        <v>52</v>
      </c>
      <c r="C270" s="88">
        <v>0</v>
      </c>
      <c r="D270" s="88">
        <v>0</v>
      </c>
      <c r="E270" s="88">
        <v>0</v>
      </c>
      <c r="F270" s="88">
        <v>0</v>
      </c>
      <c r="G270" s="88">
        <v>0</v>
      </c>
      <c r="H270" s="88">
        <v>0</v>
      </c>
      <c r="I270" s="124"/>
      <c r="J270" s="124"/>
      <c r="K270" s="124"/>
      <c r="L270" s="124"/>
      <c r="M270" s="124"/>
      <c r="N270" s="124"/>
      <c r="S270" s="1"/>
      <c r="T270" s="1"/>
      <c r="U270" s="1"/>
      <c r="V270" s="1"/>
      <c r="W270" s="1"/>
      <c r="X270" s="1"/>
      <c r="Y270" s="1"/>
      <c r="Z270" s="1"/>
      <c r="AA270" s="1"/>
    </row>
    <row r="271" spans="1:731" ht="26.25" customHeight="1" x14ac:dyDescent="0.2">
      <c r="A271" s="62"/>
      <c r="B271" s="123" t="s">
        <v>22</v>
      </c>
      <c r="C271" s="88">
        <f t="shared" ref="C271:H271" si="67">C18+C121+C139+C171+C190+C222+C249+C257</f>
        <v>312125.09000000003</v>
      </c>
      <c r="D271" s="88">
        <f t="shared" si="67"/>
        <v>0</v>
      </c>
      <c r="E271" s="88">
        <f t="shared" si="67"/>
        <v>345678.06099999999</v>
      </c>
      <c r="F271" s="88">
        <f t="shared" si="67"/>
        <v>0</v>
      </c>
      <c r="G271" s="88">
        <f t="shared" si="67"/>
        <v>223979.81900000002</v>
      </c>
      <c r="H271" s="88">
        <f t="shared" si="67"/>
        <v>0</v>
      </c>
      <c r="I271" s="124"/>
      <c r="J271" s="124"/>
      <c r="K271" s="124"/>
      <c r="L271" s="124"/>
      <c r="M271" s="124"/>
      <c r="N271" s="124"/>
      <c r="S271" s="1"/>
      <c r="T271" s="1"/>
      <c r="U271" s="1"/>
      <c r="V271" s="1"/>
      <c r="W271" s="1"/>
      <c r="X271" s="1"/>
      <c r="Y271" s="1"/>
      <c r="Z271" s="1"/>
      <c r="AA271" s="1"/>
    </row>
    <row r="272" spans="1:731" ht="25.5" customHeight="1" x14ac:dyDescent="0.2">
      <c r="A272" s="62"/>
      <c r="B272" s="123" t="s">
        <v>56</v>
      </c>
      <c r="C272" s="88">
        <f t="shared" ref="C272:H272" si="68">C19+C122+C172+C223+C250+C258</f>
        <v>0</v>
      </c>
      <c r="D272" s="88">
        <f t="shared" si="68"/>
        <v>0</v>
      </c>
      <c r="E272" s="88">
        <f t="shared" si="68"/>
        <v>1872.1</v>
      </c>
      <c r="F272" s="88">
        <f t="shared" si="68"/>
        <v>0</v>
      </c>
      <c r="G272" s="88">
        <f t="shared" si="68"/>
        <v>0</v>
      </c>
      <c r="H272" s="88">
        <f t="shared" si="68"/>
        <v>0</v>
      </c>
      <c r="I272" s="124"/>
      <c r="J272" s="124"/>
      <c r="K272" s="124"/>
      <c r="L272" s="124"/>
      <c r="M272" s="124"/>
      <c r="N272" s="124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x14ac:dyDescent="0.2">
      <c r="A273" s="22"/>
      <c r="B273" s="125"/>
      <c r="C273" s="99"/>
      <c r="D273" s="99"/>
      <c r="E273" s="99"/>
      <c r="F273" s="99"/>
      <c r="G273" s="99"/>
      <c r="H273" s="99"/>
      <c r="I273" s="126"/>
      <c r="J273" s="126"/>
      <c r="K273" s="126"/>
      <c r="L273" s="126"/>
      <c r="M273" s="126"/>
      <c r="N273" s="126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x14ac:dyDescent="0.25">
      <c r="A274" s="174" t="s">
        <v>125</v>
      </c>
      <c r="B274" s="175"/>
      <c r="C274" s="175"/>
      <c r="D274" s="175"/>
      <c r="E274" s="127"/>
      <c r="F274" s="99"/>
      <c r="G274" s="99"/>
      <c r="H274" s="99"/>
      <c r="I274" s="128" t="s">
        <v>114</v>
      </c>
      <c r="J274" s="126"/>
      <c r="K274" s="126"/>
      <c r="L274" s="126"/>
      <c r="M274" s="126"/>
      <c r="N274" s="126"/>
      <c r="S274" s="1"/>
      <c r="T274" s="1"/>
      <c r="U274" s="1"/>
      <c r="V274" s="1"/>
      <c r="W274" s="1"/>
      <c r="X274" s="1"/>
      <c r="Y274" s="1"/>
      <c r="Z274" s="1"/>
      <c r="AA274" s="1"/>
    </row>
    <row r="276" spans="1:27" x14ac:dyDescent="0.2">
      <c r="A276" s="1" t="s">
        <v>57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 t="s">
        <v>58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</sheetData>
  <mergeCells count="91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A23:N23"/>
    <mergeCell ref="N8:N10"/>
    <mergeCell ref="C9:C10"/>
    <mergeCell ref="D9:D10"/>
    <mergeCell ref="E9:E10"/>
    <mergeCell ref="F9:F10"/>
    <mergeCell ref="G9:G10"/>
    <mergeCell ref="H9:H10"/>
    <mergeCell ref="G8:H8"/>
    <mergeCell ref="I8:I10"/>
    <mergeCell ref="J8:J10"/>
    <mergeCell ref="K8:K10"/>
    <mergeCell ref="L8:L10"/>
    <mergeCell ref="M8:M10"/>
    <mergeCell ref="A12:N12"/>
    <mergeCell ref="A13:N13"/>
    <mergeCell ref="A14:N14"/>
    <mergeCell ref="A21:N21"/>
    <mergeCell ref="A22:N22"/>
    <mergeCell ref="A144:N144"/>
    <mergeCell ref="A30:N30"/>
    <mergeCell ref="A31:N31"/>
    <mergeCell ref="A32:N32"/>
    <mergeCell ref="A125:N125"/>
    <mergeCell ref="A126:N126"/>
    <mergeCell ref="A127:N127"/>
    <mergeCell ref="A132:N132"/>
    <mergeCell ref="A133:N133"/>
    <mergeCell ref="A134:N134"/>
    <mergeCell ref="A142:N142"/>
    <mergeCell ref="A143:N143"/>
    <mergeCell ref="I136:I137"/>
    <mergeCell ref="A202:N202"/>
    <mergeCell ref="A177:N177"/>
    <mergeCell ref="A145:N145"/>
    <mergeCell ref="A150:N150"/>
    <mergeCell ref="A151:N151"/>
    <mergeCell ref="A152:N152"/>
    <mergeCell ref="A158:N158"/>
    <mergeCell ref="A159:N159"/>
    <mergeCell ref="A160:N160"/>
    <mergeCell ref="A161:N161"/>
    <mergeCell ref="A167:N167"/>
    <mergeCell ref="A175:N175"/>
    <mergeCell ref="A176:N176"/>
    <mergeCell ref="A193:N193"/>
    <mergeCell ref="A194:N194"/>
    <mergeCell ref="A195:N195"/>
    <mergeCell ref="A196:N196"/>
    <mergeCell ref="A201:N201"/>
    <mergeCell ref="A183:N183"/>
    <mergeCell ref="A184:N184"/>
    <mergeCell ref="A185:N185"/>
    <mergeCell ref="B186:B187"/>
    <mergeCell ref="I186:I187"/>
    <mergeCell ref="A226:N226"/>
    <mergeCell ref="A227:N227"/>
    <mergeCell ref="A228:N228"/>
    <mergeCell ref="A229:N229"/>
    <mergeCell ref="A203:N203"/>
    <mergeCell ref="A210:N210"/>
    <mergeCell ref="A215:N215"/>
    <mergeCell ref="A216:N216"/>
    <mergeCell ref="A217:N217"/>
    <mergeCell ref="A218:N218"/>
    <mergeCell ref="B136:B137"/>
    <mergeCell ref="A274:D274"/>
    <mergeCell ref="A238:N238"/>
    <mergeCell ref="A239:N239"/>
    <mergeCell ref="A243:N243"/>
    <mergeCell ref="A244:N244"/>
    <mergeCell ref="A245:N245"/>
    <mergeCell ref="A253:N253"/>
    <mergeCell ref="A254:N254"/>
    <mergeCell ref="A255:N255"/>
    <mergeCell ref="A261:N261"/>
    <mergeCell ref="A262:N262"/>
    <mergeCell ref="A263:N263"/>
    <mergeCell ref="A237:N237"/>
    <mergeCell ref="A208:N208"/>
    <mergeCell ref="A209:N209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  <ignoredErrors>
    <ignoredError sqref="D11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C304"/>
  <sheetViews>
    <sheetView tabSelected="1" topLeftCell="A288" workbookViewId="0">
      <selection activeCell="A3" sqref="A3:N304"/>
    </sheetView>
  </sheetViews>
  <sheetFormatPr defaultRowHeight="12.75" x14ac:dyDescent="0.2"/>
  <cols>
    <col min="1" max="1" width="20.85546875" style="1" customWidth="1"/>
    <col min="2" max="2" width="11" style="89" customWidth="1"/>
    <col min="3" max="3" width="11.5703125" style="89" customWidth="1"/>
    <col min="4" max="4" width="10.5703125" style="89" customWidth="1"/>
    <col min="5" max="5" width="11.28515625" style="89" customWidth="1"/>
    <col min="6" max="6" width="10.140625" style="89" customWidth="1"/>
    <col min="7" max="7" width="11.28515625" style="89" customWidth="1"/>
    <col min="8" max="8" width="10.140625" style="89" customWidth="1"/>
    <col min="9" max="9" width="10.85546875" style="101" customWidth="1"/>
    <col min="10" max="10" width="5" style="101" customWidth="1"/>
    <col min="11" max="11" width="4.42578125" style="101" customWidth="1"/>
    <col min="12" max="12" width="5.85546875" style="101" customWidth="1"/>
    <col min="13" max="13" width="5.140625" style="101" customWidth="1"/>
    <col min="14" max="14" width="5.42578125" style="101" customWidth="1"/>
    <col min="15" max="15" width="9.140625" style="24"/>
    <col min="16" max="16" width="7.140625" style="24" customWidth="1"/>
    <col min="17" max="17" width="11.28515625" style="24" customWidth="1"/>
    <col min="18" max="18" width="8.85546875" style="24" customWidth="1"/>
    <col min="19" max="19" width="5.85546875" style="24" customWidth="1"/>
    <col min="20" max="20" width="6.42578125" style="24" customWidth="1"/>
    <col min="21" max="21" width="6.85546875" style="24" customWidth="1"/>
    <col min="22" max="24" width="6.28515625" style="24" customWidth="1"/>
    <col min="25" max="25" width="5.85546875" style="24" customWidth="1"/>
    <col min="26" max="27" width="9.140625" style="2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AA2" s="1"/>
    </row>
    <row r="3" spans="1:27" ht="18.75" x14ac:dyDescent="0.2">
      <c r="C3" s="152"/>
      <c r="D3" s="194" t="s">
        <v>0</v>
      </c>
      <c r="E3" s="195"/>
      <c r="F3" s="195"/>
      <c r="G3" s="195"/>
      <c r="H3" s="195"/>
      <c r="I3" s="104"/>
      <c r="AA3" s="1"/>
    </row>
    <row r="4" spans="1:27" ht="18.75" x14ac:dyDescent="0.2">
      <c r="C4" s="196" t="s">
        <v>92</v>
      </c>
      <c r="D4" s="196"/>
      <c r="E4" s="196"/>
      <c r="F4" s="196"/>
      <c r="G4" s="196"/>
      <c r="H4" s="196"/>
      <c r="I4" s="196"/>
      <c r="AA4" s="1"/>
    </row>
    <row r="5" spans="1:27" ht="18.75" x14ac:dyDescent="0.2">
      <c r="B5" s="105"/>
      <c r="C5" s="196" t="s">
        <v>217</v>
      </c>
      <c r="D5" s="196"/>
      <c r="E5" s="196"/>
      <c r="F5" s="196"/>
      <c r="G5" s="196"/>
      <c r="H5" s="196"/>
      <c r="I5" s="196"/>
      <c r="J5" s="106"/>
      <c r="AA5" s="1"/>
    </row>
    <row r="7" spans="1:27" ht="25.5" customHeight="1" x14ac:dyDescent="0.2">
      <c r="A7" s="197" t="s">
        <v>1</v>
      </c>
      <c r="B7" s="199" t="s">
        <v>2</v>
      </c>
      <c r="C7" s="199" t="s">
        <v>3</v>
      </c>
      <c r="D7" s="199"/>
      <c r="E7" s="199"/>
      <c r="F7" s="199"/>
      <c r="G7" s="199"/>
      <c r="H7" s="199"/>
      <c r="I7" s="197" t="s">
        <v>4</v>
      </c>
      <c r="J7" s="197"/>
      <c r="K7" s="197"/>
      <c r="L7" s="197"/>
      <c r="M7" s="197"/>
      <c r="N7" s="197"/>
      <c r="AA7" s="1"/>
    </row>
    <row r="8" spans="1:27" x14ac:dyDescent="0.2">
      <c r="A8" s="198"/>
      <c r="B8" s="200"/>
      <c r="C8" s="199" t="s">
        <v>5</v>
      </c>
      <c r="D8" s="199"/>
      <c r="E8" s="199" t="s">
        <v>6</v>
      </c>
      <c r="F8" s="199"/>
      <c r="G8" s="199" t="s">
        <v>7</v>
      </c>
      <c r="H8" s="199"/>
      <c r="I8" s="192" t="s">
        <v>8</v>
      </c>
      <c r="J8" s="192" t="s">
        <v>9</v>
      </c>
      <c r="K8" s="192" t="s">
        <v>10</v>
      </c>
      <c r="L8" s="192" t="s">
        <v>11</v>
      </c>
      <c r="M8" s="192" t="s">
        <v>6</v>
      </c>
      <c r="N8" s="192" t="s">
        <v>12</v>
      </c>
      <c r="AA8" s="1"/>
    </row>
    <row r="9" spans="1:27" x14ac:dyDescent="0.2">
      <c r="A9" s="198"/>
      <c r="B9" s="200"/>
      <c r="C9" s="201" t="s">
        <v>13</v>
      </c>
      <c r="D9" s="201" t="s">
        <v>14</v>
      </c>
      <c r="E9" s="201" t="s">
        <v>13</v>
      </c>
      <c r="F9" s="201" t="s">
        <v>14</v>
      </c>
      <c r="G9" s="201" t="s">
        <v>13</v>
      </c>
      <c r="H9" s="201" t="s">
        <v>14</v>
      </c>
      <c r="I9" s="192"/>
      <c r="J9" s="192"/>
      <c r="K9" s="192"/>
      <c r="L9" s="192"/>
      <c r="M9" s="192"/>
      <c r="N9" s="192"/>
      <c r="AA9" s="1"/>
    </row>
    <row r="10" spans="1:27" x14ac:dyDescent="0.2">
      <c r="A10" s="198"/>
      <c r="B10" s="200"/>
      <c r="C10" s="201"/>
      <c r="D10" s="201"/>
      <c r="E10" s="201"/>
      <c r="F10" s="201"/>
      <c r="G10" s="201"/>
      <c r="H10" s="201"/>
      <c r="I10" s="192"/>
      <c r="J10" s="192"/>
      <c r="K10" s="192"/>
      <c r="L10" s="192"/>
      <c r="M10" s="192"/>
      <c r="N10" s="192"/>
      <c r="AA10" s="1"/>
    </row>
    <row r="11" spans="1:27" x14ac:dyDescent="0.2">
      <c r="A11" s="131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132">
        <v>10</v>
      </c>
      <c r="K11" s="132">
        <v>11</v>
      </c>
      <c r="L11" s="132">
        <v>12</v>
      </c>
      <c r="M11" s="132">
        <v>12</v>
      </c>
      <c r="N11" s="132">
        <v>14</v>
      </c>
      <c r="AA11" s="1"/>
    </row>
    <row r="12" spans="1:27" ht="32.25" customHeight="1" x14ac:dyDescent="0.2">
      <c r="A12" s="173" t="s">
        <v>221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AA12" s="1"/>
    </row>
    <row r="13" spans="1:27" ht="42.75" customHeight="1" x14ac:dyDescent="0.2">
      <c r="A13" s="172" t="s">
        <v>222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AA13" s="1"/>
    </row>
    <row r="14" spans="1:27" ht="17.25" customHeight="1" x14ac:dyDescent="0.2">
      <c r="A14" s="172" t="s">
        <v>223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AA14" s="1"/>
    </row>
    <row r="15" spans="1:27" ht="104.25" customHeight="1" x14ac:dyDescent="0.2">
      <c r="A15" s="156" t="s">
        <v>224</v>
      </c>
      <c r="B15" s="156" t="s">
        <v>225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/>
      <c r="I15" s="163" t="s">
        <v>226</v>
      </c>
      <c r="J15" s="151" t="s">
        <v>227</v>
      </c>
      <c r="K15" s="155"/>
      <c r="L15" s="27"/>
      <c r="M15" s="164"/>
      <c r="N15" s="165"/>
      <c r="AA15" s="1"/>
    </row>
    <row r="16" spans="1:27" x14ac:dyDescent="0.2">
      <c r="A16" s="9" t="s">
        <v>97</v>
      </c>
      <c r="B16" s="10"/>
      <c r="C16" s="85">
        <f>C15</f>
        <v>0</v>
      </c>
      <c r="D16" s="85">
        <f t="shared" ref="D16:H16" si="0">D15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  <c r="H16" s="85">
        <f t="shared" si="0"/>
        <v>0</v>
      </c>
      <c r="I16" s="85"/>
      <c r="J16" s="85"/>
      <c r="K16" s="85"/>
      <c r="L16" s="85"/>
      <c r="M16" s="85"/>
      <c r="N16" s="85"/>
      <c r="AA16" s="1"/>
    </row>
    <row r="17" spans="1:730" x14ac:dyDescent="0.2">
      <c r="A17" s="9" t="s">
        <v>229</v>
      </c>
      <c r="B17" s="10"/>
      <c r="C17" s="85"/>
      <c r="D17" s="85"/>
      <c r="E17" s="85"/>
      <c r="F17" s="85"/>
      <c r="G17" s="28"/>
      <c r="H17" s="85">
        <v>10421.700000000001</v>
      </c>
      <c r="I17" s="166"/>
      <c r="J17" s="11"/>
      <c r="K17" s="85"/>
      <c r="L17" s="11"/>
      <c r="M17" s="11"/>
      <c r="N17" s="11"/>
      <c r="AA17" s="1"/>
    </row>
    <row r="18" spans="1:730" x14ac:dyDescent="0.2">
      <c r="A18" s="9" t="s">
        <v>22</v>
      </c>
      <c r="B18" s="10"/>
      <c r="C18" s="85"/>
      <c r="D18" s="85">
        <v>8991.5</v>
      </c>
      <c r="E18" s="85"/>
      <c r="F18" s="85">
        <v>8991.5</v>
      </c>
      <c r="G18" s="28"/>
      <c r="H18" s="85">
        <v>8991.5</v>
      </c>
      <c r="I18" s="166"/>
      <c r="J18" s="11"/>
      <c r="K18" s="85"/>
      <c r="L18" s="11"/>
      <c r="M18" s="11"/>
      <c r="N18" s="11"/>
      <c r="AA18" s="1"/>
    </row>
    <row r="19" spans="1:730" x14ac:dyDescent="0.2">
      <c r="A19" s="9" t="s">
        <v>56</v>
      </c>
      <c r="B19" s="10"/>
      <c r="C19" s="85"/>
      <c r="D19" s="85"/>
      <c r="E19" s="85"/>
      <c r="F19" s="85"/>
      <c r="G19" s="28"/>
      <c r="H19" s="85"/>
      <c r="I19" s="166"/>
      <c r="J19" s="11"/>
      <c r="K19" s="85"/>
      <c r="L19" s="11"/>
      <c r="M19" s="11"/>
      <c r="N19" s="11"/>
      <c r="AA19" s="1"/>
    </row>
    <row r="20" spans="1:730" x14ac:dyDescent="0.2">
      <c r="A20" s="9" t="s">
        <v>228</v>
      </c>
      <c r="B20" s="10"/>
      <c r="C20" s="85">
        <f t="shared" ref="C20:H20" si="1">C16+C17+C18+C19</f>
        <v>0</v>
      </c>
      <c r="D20" s="85">
        <f t="shared" si="1"/>
        <v>8991.5</v>
      </c>
      <c r="E20" s="85">
        <f t="shared" si="1"/>
        <v>0</v>
      </c>
      <c r="F20" s="85">
        <f t="shared" si="1"/>
        <v>8991.5</v>
      </c>
      <c r="G20" s="28">
        <f t="shared" si="1"/>
        <v>0</v>
      </c>
      <c r="H20" s="85">
        <f t="shared" si="1"/>
        <v>19413.2</v>
      </c>
      <c r="I20" s="85"/>
      <c r="J20" s="85"/>
      <c r="K20" s="85"/>
      <c r="L20" s="85"/>
      <c r="M20" s="85"/>
      <c r="N20" s="85"/>
      <c r="AA20" s="1"/>
    </row>
    <row r="21" spans="1:730" ht="21" customHeight="1" x14ac:dyDescent="0.2">
      <c r="A21" s="173" t="s">
        <v>127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S21" s="1"/>
      <c r="T21" s="1"/>
      <c r="U21" s="1"/>
      <c r="V21" s="1"/>
      <c r="W21" s="1"/>
      <c r="X21" s="1"/>
      <c r="Y21" s="1"/>
      <c r="Z21" s="1"/>
      <c r="AA21" s="1"/>
    </row>
    <row r="22" spans="1:730" ht="30" customHeight="1" x14ac:dyDescent="0.2">
      <c r="A22" s="172" t="s">
        <v>62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S22" s="1"/>
      <c r="T22" s="1"/>
      <c r="U22" s="1"/>
      <c r="V22" s="1"/>
      <c r="W22" s="1"/>
      <c r="X22" s="1"/>
      <c r="Y22" s="1"/>
      <c r="Z22" s="1"/>
      <c r="AA22" s="1"/>
    </row>
    <row r="23" spans="1:730" ht="42.75" customHeight="1" x14ac:dyDescent="0.2">
      <c r="A23" s="172" t="s">
        <v>63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S23" s="1"/>
      <c r="T23" s="1"/>
      <c r="U23" s="1"/>
      <c r="V23" s="1"/>
      <c r="W23" s="1"/>
      <c r="X23" s="1"/>
      <c r="Y23" s="1"/>
      <c r="Z23" s="1"/>
      <c r="AA23" s="1"/>
    </row>
    <row r="24" spans="1:730" ht="77.25" customHeight="1" x14ac:dyDescent="0.2">
      <c r="A24" s="49" t="s">
        <v>152</v>
      </c>
      <c r="B24" s="151" t="s">
        <v>153</v>
      </c>
      <c r="C24" s="155">
        <v>1280.3</v>
      </c>
      <c r="D24" s="155">
        <v>0</v>
      </c>
      <c r="E24" s="155">
        <f>E26+E27+E28</f>
        <v>3937.0149999999999</v>
      </c>
      <c r="F24" s="155">
        <v>0</v>
      </c>
      <c r="G24" s="160">
        <f>G26+G27+G28</f>
        <v>3937.0149999999999</v>
      </c>
      <c r="H24" s="155">
        <v>0</v>
      </c>
      <c r="I24" s="151" t="s">
        <v>250</v>
      </c>
      <c r="J24" s="151" t="s">
        <v>251</v>
      </c>
      <c r="K24" s="151"/>
      <c r="L24" s="27">
        <v>4</v>
      </c>
      <c r="M24" s="27"/>
      <c r="N24" s="27">
        <v>4</v>
      </c>
    </row>
    <row r="25" spans="1:730" x14ac:dyDescent="0.2">
      <c r="A25" s="156" t="s">
        <v>50</v>
      </c>
      <c r="B25" s="151"/>
      <c r="C25" s="155">
        <f>C26+C27</f>
        <v>1280.3</v>
      </c>
      <c r="D25" s="155">
        <f>D26+D27</f>
        <v>0</v>
      </c>
      <c r="E25" s="155">
        <f>E26+E27</f>
        <v>3318.203</v>
      </c>
      <c r="F25" s="155">
        <f>F26+F27</f>
        <v>0</v>
      </c>
      <c r="G25" s="155">
        <f>G26+G27</f>
        <v>3318.203</v>
      </c>
      <c r="H25" s="155"/>
      <c r="I25" s="153"/>
      <c r="J25" s="153"/>
      <c r="K25" s="154"/>
      <c r="L25" s="154"/>
      <c r="M25" s="154"/>
      <c r="N25" s="154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</row>
    <row r="26" spans="1:730" x14ac:dyDescent="0.2">
      <c r="A26" s="36" t="s">
        <v>97</v>
      </c>
      <c r="B26" s="92"/>
      <c r="C26" s="91">
        <f t="shared" ref="C26:H26" si="2">C24</f>
        <v>1280.3</v>
      </c>
      <c r="D26" s="91">
        <f t="shared" si="2"/>
        <v>0</v>
      </c>
      <c r="E26" s="91">
        <v>1280.3</v>
      </c>
      <c r="F26" s="91">
        <f t="shared" si="2"/>
        <v>0</v>
      </c>
      <c r="G26" s="91">
        <v>1280.3</v>
      </c>
      <c r="H26" s="91">
        <f t="shared" si="2"/>
        <v>0</v>
      </c>
      <c r="I26" s="107"/>
      <c r="J26" s="107"/>
      <c r="K26" s="108"/>
      <c r="L26" s="108"/>
      <c r="M26" s="108"/>
      <c r="N26" s="108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</row>
    <row r="27" spans="1:730" x14ac:dyDescent="0.2">
      <c r="A27" s="36" t="s">
        <v>22</v>
      </c>
      <c r="B27" s="92"/>
      <c r="C27" s="92"/>
      <c r="D27" s="91"/>
      <c r="E27" s="92">
        <v>2037.903</v>
      </c>
      <c r="F27" s="91"/>
      <c r="G27" s="92">
        <v>2037.903</v>
      </c>
      <c r="H27" s="92">
        <v>0</v>
      </c>
      <c r="I27" s="108"/>
      <c r="J27" s="108"/>
      <c r="K27" s="108"/>
      <c r="L27" s="108"/>
      <c r="M27" s="108"/>
      <c r="N27" s="108"/>
      <c r="S27" s="1"/>
      <c r="T27" s="1"/>
      <c r="U27" s="1"/>
      <c r="V27" s="1"/>
      <c r="W27" s="1"/>
      <c r="X27" s="1"/>
      <c r="Y27" s="1"/>
      <c r="Z27" s="1"/>
      <c r="AA27" s="1"/>
    </row>
    <row r="28" spans="1:730" x14ac:dyDescent="0.2">
      <c r="A28" s="36" t="s">
        <v>56</v>
      </c>
      <c r="B28" s="92"/>
      <c r="C28" s="92"/>
      <c r="D28" s="91"/>
      <c r="E28" s="92">
        <v>618.81200000000001</v>
      </c>
      <c r="F28" s="91"/>
      <c r="G28" s="92">
        <v>618.81200000000001</v>
      </c>
      <c r="H28" s="92">
        <v>0</v>
      </c>
      <c r="I28" s="108"/>
      <c r="J28" s="108"/>
      <c r="K28" s="108"/>
      <c r="L28" s="108"/>
      <c r="M28" s="108"/>
      <c r="N28" s="108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17" t="s">
        <v>21</v>
      </c>
      <c r="B29" s="15"/>
      <c r="C29" s="15">
        <f t="shared" ref="C29:H29" si="3">C26+C27+C28</f>
        <v>1280.3</v>
      </c>
      <c r="D29" s="15">
        <f t="shared" si="3"/>
        <v>0</v>
      </c>
      <c r="E29" s="15">
        <f>E28+E27+E26</f>
        <v>3937.0150000000003</v>
      </c>
      <c r="F29" s="15">
        <f t="shared" si="3"/>
        <v>0</v>
      </c>
      <c r="G29" s="15">
        <f>G28+G27+G26</f>
        <v>3937.0150000000003</v>
      </c>
      <c r="H29" s="15">
        <f t="shared" si="3"/>
        <v>0</v>
      </c>
      <c r="I29" s="109"/>
      <c r="J29" s="109"/>
      <c r="K29" s="109"/>
      <c r="L29" s="109"/>
      <c r="M29" s="109"/>
      <c r="N29" s="109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</row>
    <row r="30" spans="1:730" ht="15.75" x14ac:dyDescent="0.2">
      <c r="A30" s="173" t="s">
        <v>128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S30" s="1"/>
      <c r="T30" s="1"/>
      <c r="U30" s="1"/>
      <c r="V30" s="1"/>
      <c r="W30" s="1"/>
      <c r="X30" s="1"/>
      <c r="Y30" s="1"/>
      <c r="Z30" s="1"/>
      <c r="AA30" s="1"/>
    </row>
    <row r="31" spans="1:730" ht="54.75" customHeight="1" x14ac:dyDescent="0.2">
      <c r="A31" s="172" t="s">
        <v>27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S31" s="1"/>
      <c r="T31" s="1"/>
      <c r="U31" s="1"/>
      <c r="V31" s="1"/>
      <c r="W31" s="1"/>
      <c r="X31" s="1"/>
      <c r="Y31" s="1"/>
      <c r="Z31" s="1"/>
      <c r="AA31" s="1"/>
    </row>
    <row r="32" spans="1:730" ht="54.75" customHeight="1" x14ac:dyDescent="0.2">
      <c r="A32" s="172" t="s">
        <v>28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S32" s="1"/>
      <c r="T32" s="1"/>
      <c r="U32" s="1"/>
      <c r="V32" s="1"/>
      <c r="W32" s="1"/>
      <c r="X32" s="1"/>
      <c r="Y32" s="1"/>
      <c r="Z32" s="1"/>
      <c r="AA32" s="1"/>
    </row>
    <row r="33" spans="1:27" ht="30.75" customHeight="1" x14ac:dyDescent="0.2">
      <c r="A33" s="43" t="s">
        <v>100</v>
      </c>
      <c r="B33" s="151" t="s">
        <v>59</v>
      </c>
      <c r="C33" s="155">
        <v>10414.799999999999</v>
      </c>
      <c r="D33" s="155"/>
      <c r="E33" s="155">
        <v>13262.6</v>
      </c>
      <c r="F33" s="155">
        <v>760.6</v>
      </c>
      <c r="G33" s="155">
        <v>13115.8</v>
      </c>
      <c r="H33" s="155">
        <v>760.6</v>
      </c>
      <c r="I33" s="151" t="s">
        <v>89</v>
      </c>
      <c r="J33" s="155" t="s">
        <v>90</v>
      </c>
      <c r="K33" s="151"/>
      <c r="L33" s="151">
        <v>66.7</v>
      </c>
      <c r="M33" s="151"/>
      <c r="N33" s="151">
        <v>222.35</v>
      </c>
      <c r="S33" s="1"/>
      <c r="T33" s="1"/>
      <c r="U33" s="1"/>
      <c r="V33" s="1"/>
      <c r="W33" s="1"/>
      <c r="X33" s="1"/>
      <c r="Y33" s="1"/>
      <c r="Z33" s="1"/>
      <c r="AA33" s="1"/>
    </row>
    <row r="34" spans="1:27" ht="28.5" customHeight="1" x14ac:dyDescent="0.2">
      <c r="A34" s="43" t="s">
        <v>101</v>
      </c>
      <c r="B34" s="151" t="s">
        <v>59</v>
      </c>
      <c r="C34" s="155">
        <v>85.2</v>
      </c>
      <c r="D34" s="155"/>
      <c r="E34" s="155">
        <v>92.9</v>
      </c>
      <c r="F34" s="155">
        <v>81.900000000000006</v>
      </c>
      <c r="G34" s="155">
        <v>92.9</v>
      </c>
      <c r="H34" s="155">
        <v>81.900000000000006</v>
      </c>
      <c r="I34" s="151" t="s">
        <v>91</v>
      </c>
      <c r="J34" s="155" t="s">
        <v>90</v>
      </c>
      <c r="K34" s="151"/>
      <c r="L34" s="151">
        <v>33.299999999999997</v>
      </c>
      <c r="M34" s="151"/>
      <c r="N34" s="151">
        <v>155.91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30" customHeight="1" x14ac:dyDescent="0.2">
      <c r="A35" s="49" t="s">
        <v>102</v>
      </c>
      <c r="B35" s="151" t="s">
        <v>59</v>
      </c>
      <c r="C35" s="155">
        <v>0</v>
      </c>
      <c r="D35" s="155"/>
      <c r="E35" s="155">
        <v>0</v>
      </c>
      <c r="F35" s="155"/>
      <c r="G35" s="155">
        <v>0</v>
      </c>
      <c r="H35" s="155"/>
      <c r="I35" s="151" t="s">
        <v>201</v>
      </c>
      <c r="J35" s="155" t="s">
        <v>90</v>
      </c>
      <c r="K35" s="151"/>
      <c r="L35" s="151">
        <v>80</v>
      </c>
      <c r="M35" s="151"/>
      <c r="N35" s="151">
        <v>80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9" t="s">
        <v>97</v>
      </c>
      <c r="B36" s="93"/>
      <c r="C36" s="93">
        <f t="shared" ref="C36:H36" si="4">C33+C34+C35</f>
        <v>10500</v>
      </c>
      <c r="D36" s="93">
        <f t="shared" si="4"/>
        <v>0</v>
      </c>
      <c r="E36" s="93">
        <f t="shared" si="4"/>
        <v>13355.5</v>
      </c>
      <c r="F36" s="93">
        <f t="shared" si="4"/>
        <v>842.5</v>
      </c>
      <c r="G36" s="93">
        <f t="shared" si="4"/>
        <v>13208.699999999999</v>
      </c>
      <c r="H36" s="93">
        <f t="shared" si="4"/>
        <v>842.5</v>
      </c>
      <c r="I36" s="93"/>
      <c r="J36" s="93"/>
      <c r="K36" s="93"/>
      <c r="L36" s="93"/>
      <c r="M36" s="93"/>
      <c r="N36" s="93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7" t="s">
        <v>32</v>
      </c>
      <c r="B37" s="30"/>
      <c r="C37" s="30">
        <f t="shared" ref="C37:H37" si="5">C36</f>
        <v>10500</v>
      </c>
      <c r="D37" s="30">
        <f t="shared" si="5"/>
        <v>0</v>
      </c>
      <c r="E37" s="30">
        <f t="shared" si="5"/>
        <v>13355.5</v>
      </c>
      <c r="F37" s="30">
        <f t="shared" si="5"/>
        <v>842.5</v>
      </c>
      <c r="G37" s="30">
        <f t="shared" si="5"/>
        <v>13208.699999999999</v>
      </c>
      <c r="H37" s="30">
        <f t="shared" si="5"/>
        <v>842.5</v>
      </c>
      <c r="I37" s="7"/>
      <c r="J37" s="7"/>
      <c r="K37" s="7"/>
      <c r="L37" s="7"/>
      <c r="M37" s="7"/>
      <c r="N37" s="7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">
      <c r="A39" s="173" t="s">
        <v>129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S39" s="1"/>
      <c r="T39" s="1"/>
      <c r="U39" s="1"/>
      <c r="V39" s="1"/>
      <c r="W39" s="1"/>
      <c r="X39" s="1"/>
      <c r="Y39" s="1"/>
      <c r="Z39" s="1"/>
      <c r="AA39" s="1"/>
    </row>
    <row r="40" spans="1:27" ht="97.5" customHeight="1" x14ac:dyDescent="0.2">
      <c r="A40" s="172" t="s">
        <v>120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S40" s="1"/>
      <c r="T40" s="1"/>
      <c r="U40" s="1"/>
      <c r="V40" s="1"/>
      <c r="W40" s="1"/>
      <c r="X40" s="1"/>
      <c r="Y40" s="1"/>
      <c r="Z40" s="1"/>
      <c r="AA40" s="1"/>
    </row>
    <row r="41" spans="1:27" ht="132" customHeight="1" x14ac:dyDescent="0.2">
      <c r="A41" s="172" t="s">
        <v>121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S41" s="1"/>
      <c r="T41" s="1"/>
      <c r="U41" s="1"/>
      <c r="V41" s="1"/>
      <c r="W41" s="1"/>
      <c r="X41" s="1"/>
      <c r="Y41" s="1"/>
      <c r="Z41" s="1"/>
      <c r="AA41" s="1"/>
    </row>
    <row r="42" spans="1:27" ht="43.5" customHeight="1" x14ac:dyDescent="0.2">
      <c r="A42" s="37" t="s">
        <v>173</v>
      </c>
      <c r="B42" s="151" t="s">
        <v>33</v>
      </c>
      <c r="C42" s="151"/>
      <c r="D42" s="151"/>
      <c r="E42" s="151"/>
      <c r="F42" s="151"/>
      <c r="G42" s="151"/>
      <c r="H42" s="151"/>
      <c r="I42" s="153"/>
      <c r="J42" s="153"/>
      <c r="K42" s="153"/>
      <c r="L42" s="153"/>
      <c r="M42" s="153"/>
      <c r="N42" s="15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63.75" customHeight="1" x14ac:dyDescent="0.2">
      <c r="A43" s="34" t="s">
        <v>192</v>
      </c>
      <c r="B43" s="94"/>
      <c r="C43" s="94">
        <v>60630.8</v>
      </c>
      <c r="D43" s="94"/>
      <c r="E43" s="94">
        <v>58909.8</v>
      </c>
      <c r="F43" s="94"/>
      <c r="G43" s="94">
        <v>58909.8</v>
      </c>
      <c r="H43" s="94"/>
      <c r="I43" s="110"/>
      <c r="J43" s="110"/>
      <c r="K43" s="110"/>
      <c r="L43" s="110"/>
      <c r="M43" s="110"/>
      <c r="N43" s="1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1.25" customHeight="1" x14ac:dyDescent="0.2">
      <c r="A44" s="23" t="s">
        <v>193</v>
      </c>
      <c r="B44" s="86"/>
      <c r="C44" s="92">
        <f>C45+C46</f>
        <v>1365</v>
      </c>
      <c r="D44" s="92">
        <f t="shared" ref="D44:H44" si="6">D45+D46</f>
        <v>0</v>
      </c>
      <c r="E44" s="92">
        <f t="shared" si="6"/>
        <v>14989.353999999999</v>
      </c>
      <c r="F44" s="92">
        <f t="shared" si="6"/>
        <v>0</v>
      </c>
      <c r="G44" s="92">
        <f t="shared" si="6"/>
        <v>11677.952000000001</v>
      </c>
      <c r="H44" s="92">
        <f t="shared" si="6"/>
        <v>0</v>
      </c>
      <c r="I44" s="111"/>
      <c r="J44" s="111"/>
      <c r="K44" s="111"/>
      <c r="L44" s="111"/>
      <c r="M44" s="111"/>
      <c r="N44" s="1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5" t="s">
        <v>71</v>
      </c>
      <c r="B45" s="86"/>
      <c r="C45" s="86">
        <f>C48+C51+C53+C54+C56+C58</f>
        <v>1365</v>
      </c>
      <c r="D45" s="86">
        <f t="shared" ref="D45:G45" si="7">D48+D51+D54+D56+D58</f>
        <v>0</v>
      </c>
      <c r="E45" s="86">
        <f t="shared" si="7"/>
        <v>4609.3540000000003</v>
      </c>
      <c r="F45" s="86">
        <f t="shared" si="7"/>
        <v>0</v>
      </c>
      <c r="G45" s="86">
        <f t="shared" si="7"/>
        <v>4609.3580000000002</v>
      </c>
      <c r="H45" s="86">
        <f>H48+H51+H54+H56+H58</f>
        <v>0</v>
      </c>
      <c r="I45" s="111"/>
      <c r="J45" s="111"/>
      <c r="K45" s="111"/>
      <c r="L45" s="111"/>
      <c r="M45" s="111"/>
      <c r="N45" s="1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75" t="s">
        <v>73</v>
      </c>
      <c r="B46" s="86"/>
      <c r="C46" s="86">
        <f>C49</f>
        <v>0</v>
      </c>
      <c r="D46" s="86">
        <f>D49</f>
        <v>0</v>
      </c>
      <c r="E46" s="86">
        <f>E49+E52+E57</f>
        <v>10380</v>
      </c>
      <c r="F46" s="86">
        <f t="shared" ref="F46:H46" si="8">F49+F52+F57</f>
        <v>0</v>
      </c>
      <c r="G46" s="86">
        <f t="shared" si="8"/>
        <v>7068.5940000000001</v>
      </c>
      <c r="H46" s="86">
        <f t="shared" si="8"/>
        <v>0</v>
      </c>
      <c r="I46" s="111"/>
      <c r="J46" s="111"/>
      <c r="K46" s="111"/>
      <c r="L46" s="111"/>
      <c r="M46" s="111"/>
      <c r="N46" s="11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" customHeight="1" x14ac:dyDescent="0.2">
      <c r="A47" s="23" t="s">
        <v>206</v>
      </c>
      <c r="B47" s="86"/>
      <c r="C47" s="86">
        <f>C48+C49</f>
        <v>0</v>
      </c>
      <c r="D47" s="86">
        <f t="shared" ref="D47:H47" si="9">D48+D49</f>
        <v>0</v>
      </c>
      <c r="E47" s="86">
        <f t="shared" si="9"/>
        <v>7200</v>
      </c>
      <c r="F47" s="86">
        <f t="shared" si="9"/>
        <v>0</v>
      </c>
      <c r="G47" s="86">
        <f t="shared" si="9"/>
        <v>7200</v>
      </c>
      <c r="H47" s="86">
        <f t="shared" si="9"/>
        <v>0</v>
      </c>
      <c r="I47" s="111"/>
      <c r="J47" s="111"/>
      <c r="K47" s="111"/>
      <c r="L47" s="111"/>
      <c r="M47" s="111"/>
      <c r="N47" s="11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74" t="s">
        <v>71</v>
      </c>
      <c r="B48" s="94"/>
      <c r="C48" s="94"/>
      <c r="D48" s="94"/>
      <c r="E48" s="94">
        <v>3600</v>
      </c>
      <c r="F48" s="94"/>
      <c r="G48" s="94">
        <v>3600</v>
      </c>
      <c r="H48" s="94"/>
      <c r="I48" s="110"/>
      <c r="J48" s="110"/>
      <c r="K48" s="110"/>
      <c r="L48" s="110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74" t="s">
        <v>73</v>
      </c>
      <c r="B49" s="94"/>
      <c r="C49" s="94"/>
      <c r="D49" s="94"/>
      <c r="E49" s="94">
        <v>3600</v>
      </c>
      <c r="F49" s="94"/>
      <c r="G49" s="94">
        <v>3600</v>
      </c>
      <c r="H49" s="94"/>
      <c r="I49" s="110"/>
      <c r="J49" s="110"/>
      <c r="K49" s="110"/>
      <c r="L49" s="110"/>
      <c r="M49" s="110"/>
      <c r="N49" s="1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0" customHeight="1" x14ac:dyDescent="0.2">
      <c r="A50" s="23" t="s">
        <v>171</v>
      </c>
      <c r="B50" s="86"/>
      <c r="C50" s="86">
        <f>C51+C52+C54</f>
        <v>465</v>
      </c>
      <c r="D50" s="86">
        <f>D51+D54</f>
        <v>0</v>
      </c>
      <c r="E50" s="86">
        <f>E51+E52+E54</f>
        <v>2361.4639999999999</v>
      </c>
      <c r="F50" s="86">
        <f>F51+F54</f>
        <v>0</v>
      </c>
      <c r="G50" s="86">
        <f>G51+G52+G54</f>
        <v>2248.1210000000001</v>
      </c>
      <c r="H50" s="86">
        <f>H51+H54</f>
        <v>0</v>
      </c>
      <c r="I50" s="111"/>
      <c r="J50" s="111"/>
      <c r="K50" s="111"/>
      <c r="L50" s="111"/>
      <c r="M50" s="111"/>
      <c r="N50" s="1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74" t="s">
        <v>71</v>
      </c>
      <c r="B51" s="94"/>
      <c r="C51" s="94">
        <v>465</v>
      </c>
      <c r="D51" s="94"/>
      <c r="E51" s="94">
        <v>436.66399999999999</v>
      </c>
      <c r="F51" s="94"/>
      <c r="G51" s="94">
        <v>436.66399999999999</v>
      </c>
      <c r="H51" s="94"/>
      <c r="I51" s="110"/>
      <c r="J51" s="110"/>
      <c r="K51" s="110"/>
      <c r="L51" s="110"/>
      <c r="M51" s="110"/>
      <c r="N51" s="1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74" t="s">
        <v>73</v>
      </c>
      <c r="B52" s="94"/>
      <c r="C52" s="94"/>
      <c r="D52" s="94"/>
      <c r="E52" s="94">
        <v>1860</v>
      </c>
      <c r="F52" s="94"/>
      <c r="G52" s="94">
        <v>1746.6569999999999</v>
      </c>
      <c r="H52" s="94"/>
      <c r="I52" s="110"/>
      <c r="J52" s="110"/>
      <c r="K52" s="110"/>
      <c r="L52" s="110"/>
      <c r="M52" s="110"/>
      <c r="N52" s="1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x14ac:dyDescent="0.2">
      <c r="A53" s="74" t="s">
        <v>253</v>
      </c>
      <c r="B53" s="94"/>
      <c r="C53" s="94">
        <v>900</v>
      </c>
      <c r="D53" s="94"/>
      <c r="E53" s="94"/>
      <c r="F53" s="94"/>
      <c r="G53" s="94"/>
      <c r="H53" s="94"/>
      <c r="I53" s="110"/>
      <c r="J53" s="110"/>
      <c r="K53" s="110"/>
      <c r="L53" s="110"/>
      <c r="M53" s="110"/>
      <c r="N53" s="1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52.5" customHeight="1" x14ac:dyDescent="0.2">
      <c r="A54" s="133" t="s">
        <v>172</v>
      </c>
      <c r="B54" s="94"/>
      <c r="C54" s="94"/>
      <c r="D54" s="146"/>
      <c r="E54" s="94">
        <v>64.8</v>
      </c>
      <c r="F54" s="94"/>
      <c r="G54" s="94">
        <v>64.8</v>
      </c>
      <c r="H54" s="94"/>
      <c r="I54" s="110"/>
      <c r="J54" s="110"/>
      <c r="K54" s="110"/>
      <c r="L54" s="110"/>
      <c r="M54" s="110"/>
      <c r="N54" s="1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42" customHeight="1" x14ac:dyDescent="0.2">
      <c r="A55" s="23" t="s">
        <v>169</v>
      </c>
      <c r="B55" s="86"/>
      <c r="C55" s="86">
        <f>C56+C57+C58</f>
        <v>0</v>
      </c>
      <c r="D55" s="86">
        <f t="shared" ref="D55:H55" si="10">D56+D58</f>
        <v>0</v>
      </c>
      <c r="E55" s="86">
        <f>E56+E57+E58</f>
        <v>5427.89</v>
      </c>
      <c r="F55" s="86">
        <f t="shared" si="10"/>
        <v>0</v>
      </c>
      <c r="G55" s="86">
        <f>G56+G57+G58</f>
        <v>2229.8309999999997</v>
      </c>
      <c r="H55" s="86">
        <f t="shared" si="10"/>
        <v>0</v>
      </c>
      <c r="I55" s="111"/>
      <c r="J55" s="111"/>
      <c r="K55" s="111"/>
      <c r="L55" s="111"/>
      <c r="M55" s="111"/>
      <c r="N55" s="1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74" t="s">
        <v>71</v>
      </c>
      <c r="B56" s="94"/>
      <c r="C56" s="94"/>
      <c r="D56" s="94"/>
      <c r="E56" s="94">
        <v>430.48399999999998</v>
      </c>
      <c r="F56" s="94"/>
      <c r="G56" s="94">
        <v>430.48399999999998</v>
      </c>
      <c r="H56" s="94"/>
      <c r="I56" s="110"/>
      <c r="J56" s="110"/>
      <c r="K56" s="110"/>
      <c r="L56" s="110"/>
      <c r="M56" s="110"/>
      <c r="N56" s="1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74" t="s">
        <v>73</v>
      </c>
      <c r="B57" s="94"/>
      <c r="C57" s="94"/>
      <c r="D57" s="94"/>
      <c r="E57" s="94">
        <v>4920</v>
      </c>
      <c r="F57" s="94"/>
      <c r="G57" s="94">
        <v>1721.9369999999999</v>
      </c>
      <c r="H57" s="94"/>
      <c r="I57" s="110"/>
      <c r="J57" s="110"/>
      <c r="K57" s="110"/>
      <c r="L57" s="110"/>
      <c r="M57" s="110"/>
      <c r="N57" s="1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55.5" customHeight="1" x14ac:dyDescent="0.2">
      <c r="A58" s="133" t="s">
        <v>172</v>
      </c>
      <c r="B58" s="94"/>
      <c r="C58" s="94"/>
      <c r="D58" s="94"/>
      <c r="E58" s="94">
        <v>77.406000000000006</v>
      </c>
      <c r="F58" s="94"/>
      <c r="G58" s="94">
        <v>77.41</v>
      </c>
      <c r="H58" s="94"/>
      <c r="I58" s="110"/>
      <c r="J58" s="110"/>
      <c r="K58" s="110"/>
      <c r="L58" s="110"/>
      <c r="M58" s="110"/>
      <c r="N58" s="1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6.25" customHeight="1" x14ac:dyDescent="0.2">
      <c r="A59" s="133" t="s">
        <v>249</v>
      </c>
      <c r="B59" s="169"/>
      <c r="C59" s="170"/>
      <c r="D59" s="170"/>
      <c r="E59" s="169">
        <v>30</v>
      </c>
      <c r="F59" s="169"/>
      <c r="G59" s="169">
        <v>30</v>
      </c>
      <c r="H59" s="94"/>
      <c r="I59" s="110"/>
      <c r="J59" s="110"/>
      <c r="K59" s="110"/>
      <c r="L59" s="110"/>
      <c r="M59" s="110"/>
      <c r="N59" s="1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82.5" customHeight="1" x14ac:dyDescent="0.2">
      <c r="A60" s="23" t="s">
        <v>194</v>
      </c>
      <c r="B60" s="86"/>
      <c r="C60" s="92">
        <f>C61+C62</f>
        <v>3757.75</v>
      </c>
      <c r="D60" s="92">
        <f>D61+D62</f>
        <v>0</v>
      </c>
      <c r="E60" s="92">
        <f>E61+E62</f>
        <v>4070.665</v>
      </c>
      <c r="F60" s="92">
        <f>F61+F62</f>
        <v>0</v>
      </c>
      <c r="G60" s="92">
        <f>G61+G62</f>
        <v>4070.665</v>
      </c>
      <c r="H60" s="86"/>
      <c r="I60" s="111"/>
      <c r="J60" s="111"/>
      <c r="K60" s="111"/>
      <c r="L60" s="111"/>
      <c r="M60" s="111"/>
      <c r="N60" s="1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34" t="s">
        <v>72</v>
      </c>
      <c r="B61" s="94"/>
      <c r="C61" s="94">
        <v>700</v>
      </c>
      <c r="D61" s="94">
        <v>0</v>
      </c>
      <c r="E61" s="94">
        <v>895.22500000000002</v>
      </c>
      <c r="F61" s="94">
        <v>0</v>
      </c>
      <c r="G61" s="94">
        <v>895.22500000000002</v>
      </c>
      <c r="H61" s="94"/>
      <c r="I61" s="110"/>
      <c r="J61" s="110"/>
      <c r="K61" s="110"/>
      <c r="L61" s="110"/>
      <c r="M61" s="110"/>
      <c r="N61" s="1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4" t="s">
        <v>70</v>
      </c>
      <c r="B62" s="94"/>
      <c r="C62" s="94">
        <v>3057.75</v>
      </c>
      <c r="D62" s="94">
        <v>0</v>
      </c>
      <c r="E62" s="94">
        <v>3175.44</v>
      </c>
      <c r="F62" s="94">
        <v>0</v>
      </c>
      <c r="G62" s="94">
        <v>3175.44</v>
      </c>
      <c r="H62" s="94"/>
      <c r="I62" s="110"/>
      <c r="J62" s="110"/>
      <c r="K62" s="110"/>
      <c r="L62" s="110"/>
      <c r="M62" s="110"/>
      <c r="N62" s="1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16.75" customHeight="1" x14ac:dyDescent="0.2">
      <c r="A63" s="23" t="s">
        <v>195</v>
      </c>
      <c r="B63" s="86"/>
      <c r="C63" s="86">
        <f>C64</f>
        <v>231255</v>
      </c>
      <c r="D63" s="86">
        <f>D64</f>
        <v>0</v>
      </c>
      <c r="E63" s="86">
        <f>E64</f>
        <v>231255</v>
      </c>
      <c r="F63" s="86">
        <f>F64</f>
        <v>0</v>
      </c>
      <c r="G63" s="86">
        <f>G64</f>
        <v>231255</v>
      </c>
      <c r="H63" s="86"/>
      <c r="I63" s="111"/>
      <c r="J63" s="111"/>
      <c r="K63" s="111"/>
      <c r="L63" s="111"/>
      <c r="M63" s="111"/>
      <c r="N63" s="1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64" t="s">
        <v>73</v>
      </c>
      <c r="B64" s="94"/>
      <c r="C64" s="94">
        <v>231255</v>
      </c>
      <c r="D64" s="94"/>
      <c r="E64" s="94">
        <v>231255</v>
      </c>
      <c r="F64" s="94"/>
      <c r="G64" s="94">
        <v>231255</v>
      </c>
      <c r="H64" s="94"/>
      <c r="I64" s="110"/>
      <c r="J64" s="110"/>
      <c r="K64" s="110"/>
      <c r="L64" s="110"/>
      <c r="M64" s="110"/>
      <c r="N64" s="1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89.25" customHeight="1" x14ac:dyDescent="0.2">
      <c r="A65" s="76" t="s">
        <v>196</v>
      </c>
      <c r="B65" s="86"/>
      <c r="C65" s="86">
        <f>C66</f>
        <v>5776</v>
      </c>
      <c r="D65" s="86">
        <f>D66</f>
        <v>0</v>
      </c>
      <c r="E65" s="86">
        <f>E66</f>
        <v>5478</v>
      </c>
      <c r="F65" s="86">
        <f>F66</f>
        <v>0</v>
      </c>
      <c r="G65" s="86">
        <f>G66</f>
        <v>5150.7359999999999</v>
      </c>
      <c r="H65" s="86"/>
      <c r="I65" s="111"/>
      <c r="J65" s="111"/>
      <c r="K65" s="111"/>
      <c r="L65" s="111"/>
      <c r="M65" s="111"/>
      <c r="N65" s="1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64" t="s">
        <v>73</v>
      </c>
      <c r="B66" s="94"/>
      <c r="C66" s="94">
        <v>5776</v>
      </c>
      <c r="D66" s="94"/>
      <c r="E66" s="94">
        <v>5478</v>
      </c>
      <c r="F66" s="94"/>
      <c r="G66" s="94">
        <v>5150.7359999999999</v>
      </c>
      <c r="H66" s="94"/>
      <c r="I66" s="110"/>
      <c r="J66" s="110"/>
      <c r="K66" s="110"/>
      <c r="L66" s="110"/>
      <c r="M66" s="110"/>
      <c r="N66" s="1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1" customHeight="1" x14ac:dyDescent="0.2">
      <c r="A67" s="17" t="s">
        <v>189</v>
      </c>
      <c r="B67" s="15"/>
      <c r="C67" s="15">
        <f>C68+C69</f>
        <v>302784.55</v>
      </c>
      <c r="D67" s="15">
        <f>D68+D69</f>
        <v>0</v>
      </c>
      <c r="E67" s="15">
        <f>E68+E69</f>
        <v>314732.81900000002</v>
      </c>
      <c r="F67" s="15">
        <f>F68+F69</f>
        <v>0</v>
      </c>
      <c r="G67" s="15">
        <f>G68+G69</f>
        <v>311094.15299999999</v>
      </c>
      <c r="H67" s="15"/>
      <c r="I67" s="109"/>
      <c r="J67" s="109"/>
      <c r="K67" s="109"/>
      <c r="L67" s="109"/>
      <c r="M67" s="109"/>
      <c r="N67" s="10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36" t="s">
        <v>97</v>
      </c>
      <c r="B68" s="92"/>
      <c r="C68" s="92">
        <f>C43+C45+C61</f>
        <v>62695.8</v>
      </c>
      <c r="D68" s="92">
        <f>D43+D45+D61</f>
        <v>0</v>
      </c>
      <c r="E68" s="92">
        <f>E43+E45+E59+E61</f>
        <v>64444.379000000001</v>
      </c>
      <c r="F68" s="92">
        <f>F43+F45+F61</f>
        <v>0</v>
      </c>
      <c r="G68" s="92">
        <f>G43+G45+G59+G61</f>
        <v>64444.383000000002</v>
      </c>
      <c r="H68" s="92"/>
      <c r="I68" s="107"/>
      <c r="J68" s="107"/>
      <c r="K68" s="107"/>
      <c r="L68" s="107"/>
      <c r="M68" s="107"/>
      <c r="N68" s="10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9" t="s">
        <v>22</v>
      </c>
      <c r="B69" s="95"/>
      <c r="C69" s="95">
        <f>C46+C62+C64+C66</f>
        <v>240088.75</v>
      </c>
      <c r="D69" s="95">
        <f>D46+D62+D64+D66</f>
        <v>0</v>
      </c>
      <c r="E69" s="95">
        <f>E46+E62+E64+E66</f>
        <v>250288.44</v>
      </c>
      <c r="F69" s="95">
        <f>F46+F62+F64+F66</f>
        <v>0</v>
      </c>
      <c r="G69" s="95">
        <f>G46+G62+G64+G66</f>
        <v>246649.77</v>
      </c>
      <c r="H69" s="95"/>
      <c r="I69" s="112"/>
      <c r="J69" s="112"/>
      <c r="K69" s="112"/>
      <c r="L69" s="112"/>
      <c r="M69" s="112"/>
      <c r="N69" s="1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56.25" customHeight="1" x14ac:dyDescent="0.2">
      <c r="A70" s="32" t="s">
        <v>174</v>
      </c>
      <c r="B70" s="94"/>
      <c r="C70" s="94"/>
      <c r="D70" s="94"/>
      <c r="E70" s="94"/>
      <c r="F70" s="94"/>
      <c r="G70" s="94"/>
      <c r="H70" s="94"/>
      <c r="I70" s="110"/>
      <c r="J70" s="110"/>
      <c r="K70" s="110"/>
      <c r="L70" s="110"/>
      <c r="M70" s="110"/>
      <c r="N70" s="1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68.25" customHeight="1" x14ac:dyDescent="0.2">
      <c r="A71" s="77" t="s">
        <v>197</v>
      </c>
      <c r="B71" s="86"/>
      <c r="C71" s="86">
        <f>C72+C73</f>
        <v>31614.1</v>
      </c>
      <c r="D71" s="86">
        <f>D72+D73</f>
        <v>0</v>
      </c>
      <c r="E71" s="86">
        <f>E72+E73</f>
        <v>31804.1</v>
      </c>
      <c r="F71" s="86">
        <f>F72+F73</f>
        <v>0</v>
      </c>
      <c r="G71" s="86">
        <f>G72+G73</f>
        <v>31804.1</v>
      </c>
      <c r="H71" s="86"/>
      <c r="I71" s="111"/>
      <c r="J71" s="111"/>
      <c r="K71" s="111"/>
      <c r="L71" s="111"/>
      <c r="M71" s="111"/>
      <c r="N71" s="1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47" t="s">
        <v>71</v>
      </c>
      <c r="B72" s="94"/>
      <c r="C72" s="94">
        <v>31614.1</v>
      </c>
      <c r="D72" s="94"/>
      <c r="E72" s="94">
        <v>31804.1</v>
      </c>
      <c r="F72" s="94"/>
      <c r="G72" s="94">
        <v>31804.1</v>
      </c>
      <c r="H72" s="94"/>
      <c r="I72" s="110"/>
      <c r="J72" s="110"/>
      <c r="K72" s="110"/>
      <c r="L72" s="110"/>
      <c r="M72" s="110"/>
      <c r="N72" s="11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74" t="s">
        <v>73</v>
      </c>
      <c r="B73" s="94"/>
      <c r="C73" s="94"/>
      <c r="D73" s="94"/>
      <c r="E73" s="94"/>
      <c r="F73" s="94"/>
      <c r="G73" s="94"/>
      <c r="H73" s="94"/>
      <c r="I73" s="110"/>
      <c r="J73" s="110"/>
      <c r="K73" s="110"/>
      <c r="L73" s="110"/>
      <c r="M73" s="110"/>
      <c r="N73" s="11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67.5" customHeight="1" x14ac:dyDescent="0.2">
      <c r="A74" s="23" t="s">
        <v>198</v>
      </c>
      <c r="B74" s="86"/>
      <c r="C74" s="86">
        <f>C76</f>
        <v>310</v>
      </c>
      <c r="D74" s="86">
        <f t="shared" ref="D74" si="11">D76</f>
        <v>0</v>
      </c>
      <c r="E74" s="86">
        <f>E76+E75</f>
        <v>1664.2140000000002</v>
      </c>
      <c r="F74" s="86">
        <f t="shared" ref="F74:G74" si="12">F76+F75</f>
        <v>0</v>
      </c>
      <c r="G74" s="86">
        <f t="shared" si="12"/>
        <v>1597.8950000000002</v>
      </c>
      <c r="H74" s="86"/>
      <c r="I74" s="111"/>
      <c r="J74" s="111"/>
      <c r="K74" s="111"/>
      <c r="L74" s="111"/>
      <c r="M74" s="111"/>
      <c r="N74" s="1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8.5" customHeight="1" x14ac:dyDescent="0.2">
      <c r="A75" s="75" t="s">
        <v>254</v>
      </c>
      <c r="B75" s="86"/>
      <c r="C75" s="86"/>
      <c r="D75" s="86"/>
      <c r="E75" s="86">
        <v>130.79400000000001</v>
      </c>
      <c r="F75" s="86"/>
      <c r="G75" s="86">
        <v>130.79400000000001</v>
      </c>
      <c r="H75" s="86"/>
      <c r="I75" s="111"/>
      <c r="J75" s="111"/>
      <c r="K75" s="111"/>
      <c r="L75" s="111"/>
      <c r="M75" s="111"/>
      <c r="N75" s="1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8.5" customHeight="1" x14ac:dyDescent="0.2">
      <c r="A76" s="34" t="s">
        <v>175</v>
      </c>
      <c r="B76" s="94"/>
      <c r="C76" s="94">
        <f>C77+C78</f>
        <v>310</v>
      </c>
      <c r="D76" s="94">
        <f t="shared" ref="D76:G76" si="13">D77+D78</f>
        <v>0</v>
      </c>
      <c r="E76" s="94">
        <f t="shared" si="13"/>
        <v>1533.42</v>
      </c>
      <c r="F76" s="94">
        <f t="shared" si="13"/>
        <v>0</v>
      </c>
      <c r="G76" s="94">
        <f t="shared" si="13"/>
        <v>1467.1010000000001</v>
      </c>
      <c r="H76" s="94"/>
      <c r="I76" s="110"/>
      <c r="J76" s="110"/>
      <c r="K76" s="110"/>
      <c r="L76" s="110"/>
      <c r="M76" s="110"/>
      <c r="N76" s="1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74" t="s">
        <v>71</v>
      </c>
      <c r="B77" s="94"/>
      <c r="C77" s="94">
        <v>310</v>
      </c>
      <c r="D77" s="94"/>
      <c r="E77" s="94">
        <v>293.42</v>
      </c>
      <c r="F77" s="94"/>
      <c r="G77" s="94">
        <v>293.42</v>
      </c>
      <c r="H77" s="94"/>
      <c r="I77" s="110"/>
      <c r="J77" s="110"/>
      <c r="K77" s="110"/>
      <c r="L77" s="110"/>
      <c r="M77" s="110"/>
      <c r="N77" s="1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74" t="s">
        <v>73</v>
      </c>
      <c r="B78" s="94"/>
      <c r="C78" s="94"/>
      <c r="D78" s="94"/>
      <c r="E78" s="94">
        <v>1240</v>
      </c>
      <c r="F78" s="94"/>
      <c r="G78" s="94">
        <v>1173.681</v>
      </c>
      <c r="H78" s="94"/>
      <c r="I78" s="110"/>
      <c r="J78" s="110"/>
      <c r="K78" s="110"/>
      <c r="L78" s="110"/>
      <c r="M78" s="110"/>
      <c r="N78" s="1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8.75" customHeight="1" x14ac:dyDescent="0.2">
      <c r="A79" s="23" t="s">
        <v>199</v>
      </c>
      <c r="B79" s="86"/>
      <c r="C79" s="86">
        <f>C80+C81</f>
        <v>66216</v>
      </c>
      <c r="D79" s="86">
        <f>D80+D81</f>
        <v>0</v>
      </c>
      <c r="E79" s="86">
        <f>E80+E81</f>
        <v>66216</v>
      </c>
      <c r="F79" s="86">
        <f>F80+F81</f>
        <v>0</v>
      </c>
      <c r="G79" s="86">
        <f>G80+G81</f>
        <v>66216</v>
      </c>
      <c r="H79" s="86"/>
      <c r="I79" s="111"/>
      <c r="J79" s="111"/>
      <c r="K79" s="111"/>
      <c r="L79" s="111"/>
      <c r="M79" s="111"/>
      <c r="N79" s="1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34" t="s">
        <v>71</v>
      </c>
      <c r="B80" s="94"/>
      <c r="C80" s="94"/>
      <c r="D80" s="94"/>
      <c r="F80" s="94"/>
      <c r="H80" s="94"/>
      <c r="I80" s="110"/>
      <c r="J80" s="110"/>
      <c r="K80" s="110"/>
      <c r="L80" s="110"/>
      <c r="M80" s="110"/>
      <c r="N80" s="1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34" t="s">
        <v>73</v>
      </c>
      <c r="B81" s="94"/>
      <c r="C81" s="94">
        <v>66216</v>
      </c>
      <c r="D81" s="94"/>
      <c r="E81" s="94">
        <v>66216</v>
      </c>
      <c r="F81" s="94"/>
      <c r="G81" s="94">
        <v>66216</v>
      </c>
      <c r="H81" s="94"/>
      <c r="I81" s="110"/>
      <c r="J81" s="110"/>
      <c r="K81" s="110"/>
      <c r="L81" s="110"/>
      <c r="M81" s="110"/>
      <c r="N81" s="1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53.25" customHeight="1" x14ac:dyDescent="0.2">
      <c r="A82" s="17" t="s">
        <v>190</v>
      </c>
      <c r="B82" s="15"/>
      <c r="C82" s="15">
        <f>C83+C84</f>
        <v>98140.1</v>
      </c>
      <c r="D82" s="15">
        <f>D83+D84</f>
        <v>0</v>
      </c>
      <c r="E82" s="15">
        <f>E83+E84</f>
        <v>99684.313999999998</v>
      </c>
      <c r="F82" s="15">
        <f>F83+F84</f>
        <v>0</v>
      </c>
      <c r="G82" s="15">
        <f>G83+G84</f>
        <v>99617.994999999995</v>
      </c>
      <c r="H82" s="15"/>
      <c r="I82" s="109"/>
      <c r="J82" s="109"/>
      <c r="K82" s="109"/>
      <c r="L82" s="109"/>
      <c r="M82" s="109"/>
      <c r="N82" s="109"/>
    </row>
    <row r="83" spans="1:27" ht="19.5" customHeight="1" x14ac:dyDescent="0.2">
      <c r="A83" s="36" t="s">
        <v>97</v>
      </c>
      <c r="B83" s="92"/>
      <c r="C83" s="92">
        <f>C72+C75+C77+C80</f>
        <v>31924.1</v>
      </c>
      <c r="D83" s="92">
        <f t="shared" ref="D83:G83" si="14">D72+D75+D77+D80</f>
        <v>0</v>
      </c>
      <c r="E83" s="92">
        <f t="shared" si="14"/>
        <v>32228.313999999998</v>
      </c>
      <c r="F83" s="92">
        <f t="shared" si="14"/>
        <v>0</v>
      </c>
      <c r="G83" s="92">
        <f t="shared" si="14"/>
        <v>32228.313999999998</v>
      </c>
      <c r="H83" s="92"/>
      <c r="I83" s="107"/>
      <c r="J83" s="107"/>
      <c r="K83" s="107"/>
      <c r="L83" s="107"/>
      <c r="M83" s="107"/>
      <c r="N83" s="107"/>
    </row>
    <row r="84" spans="1:27" x14ac:dyDescent="0.2">
      <c r="A84" s="9" t="s">
        <v>22</v>
      </c>
      <c r="B84" s="95"/>
      <c r="C84" s="95">
        <f>C73+C78+C81</f>
        <v>66216</v>
      </c>
      <c r="D84" s="95">
        <f t="shared" ref="D84:G84" si="15">D73+D78+D81</f>
        <v>0</v>
      </c>
      <c r="E84" s="95">
        <f t="shared" si="15"/>
        <v>67456</v>
      </c>
      <c r="F84" s="95">
        <f t="shared" si="15"/>
        <v>0</v>
      </c>
      <c r="G84" s="95">
        <f t="shared" si="15"/>
        <v>67389.680999999997</v>
      </c>
      <c r="H84" s="95"/>
      <c r="I84" s="112"/>
      <c r="J84" s="112"/>
      <c r="K84" s="112"/>
      <c r="L84" s="112"/>
      <c r="M84" s="112"/>
      <c r="N84" s="112"/>
    </row>
    <row r="85" spans="1:27" ht="55.5" customHeight="1" x14ac:dyDescent="0.2">
      <c r="A85" s="32" t="s">
        <v>122</v>
      </c>
      <c r="B85" s="94"/>
      <c r="C85" s="94"/>
      <c r="D85" s="94"/>
      <c r="E85" s="94"/>
      <c r="F85" s="94"/>
      <c r="G85" s="94"/>
      <c r="H85" s="94"/>
      <c r="I85" s="110"/>
      <c r="J85" s="110"/>
      <c r="K85" s="110"/>
      <c r="L85" s="110"/>
      <c r="M85" s="110"/>
      <c r="N85" s="110"/>
    </row>
    <row r="86" spans="1:27" ht="67.5" customHeight="1" x14ac:dyDescent="0.2">
      <c r="A86" s="34" t="s">
        <v>94</v>
      </c>
      <c r="B86" s="94"/>
      <c r="C86" s="94">
        <v>18537.2</v>
      </c>
      <c r="D86" s="94"/>
      <c r="E86" s="94">
        <v>20447.2</v>
      </c>
      <c r="F86" s="94"/>
      <c r="G86" s="94">
        <v>20447.2</v>
      </c>
      <c r="H86" s="94"/>
      <c r="I86" s="110"/>
      <c r="J86" s="110"/>
      <c r="K86" s="110"/>
      <c r="L86" s="110"/>
      <c r="M86" s="110"/>
      <c r="N86" s="110"/>
    </row>
    <row r="87" spans="1:27" ht="39.75" customHeight="1" x14ac:dyDescent="0.2">
      <c r="A87" s="34" t="s">
        <v>74</v>
      </c>
      <c r="B87" s="94"/>
      <c r="C87" s="94">
        <v>0</v>
      </c>
      <c r="D87" s="94"/>
      <c r="E87" s="94">
        <v>0</v>
      </c>
      <c r="F87" s="94"/>
      <c r="G87" s="94"/>
      <c r="H87" s="94"/>
      <c r="I87" s="110"/>
      <c r="J87" s="110"/>
      <c r="K87" s="110"/>
      <c r="L87" s="110"/>
      <c r="M87" s="110"/>
      <c r="N87" s="110"/>
    </row>
    <row r="88" spans="1:27" ht="18" customHeight="1" x14ac:dyDescent="0.2">
      <c r="A88" s="17" t="s">
        <v>98</v>
      </c>
      <c r="B88" s="15"/>
      <c r="C88" s="15">
        <f>C89+C90</f>
        <v>18537.2</v>
      </c>
      <c r="D88" s="15">
        <f>D89+D90</f>
        <v>0</v>
      </c>
      <c r="E88" s="15">
        <f>E89+E90</f>
        <v>20447.2</v>
      </c>
      <c r="F88" s="15">
        <f>F89+F90</f>
        <v>0</v>
      </c>
      <c r="G88" s="15">
        <f>G89+G90</f>
        <v>20447.2</v>
      </c>
      <c r="H88" s="15"/>
      <c r="I88" s="109"/>
      <c r="J88" s="109"/>
      <c r="K88" s="109"/>
      <c r="L88" s="109"/>
      <c r="M88" s="109"/>
      <c r="N88" s="109"/>
    </row>
    <row r="89" spans="1:27" ht="15.75" customHeight="1" x14ac:dyDescent="0.2">
      <c r="A89" s="36" t="s">
        <v>97</v>
      </c>
      <c r="B89" s="92"/>
      <c r="C89" s="92">
        <f>C86+C87</f>
        <v>18537.2</v>
      </c>
      <c r="D89" s="92">
        <f>D86+D87</f>
        <v>0</v>
      </c>
      <c r="E89" s="92">
        <f>E86+E87</f>
        <v>20447.2</v>
      </c>
      <c r="F89" s="92">
        <f>F86+F87</f>
        <v>0</v>
      </c>
      <c r="G89" s="92">
        <f>G86+G87</f>
        <v>20447.2</v>
      </c>
      <c r="H89" s="92"/>
      <c r="I89" s="107"/>
      <c r="J89" s="107"/>
      <c r="K89" s="107"/>
      <c r="L89" s="107"/>
      <c r="M89" s="107"/>
      <c r="N89" s="107"/>
    </row>
    <row r="90" spans="1:27" x14ac:dyDescent="0.2">
      <c r="A90" s="9" t="s">
        <v>22</v>
      </c>
      <c r="B90" s="95"/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/>
      <c r="I90" s="112"/>
      <c r="J90" s="112"/>
      <c r="K90" s="112"/>
      <c r="L90" s="112"/>
      <c r="M90" s="112"/>
      <c r="N90" s="112"/>
    </row>
    <row r="91" spans="1:27" s="35" customFormat="1" ht="68.25" customHeight="1" x14ac:dyDescent="0.2">
      <c r="A91" s="32" t="s">
        <v>178</v>
      </c>
      <c r="B91" s="94"/>
      <c r="C91" s="94"/>
      <c r="D91" s="94"/>
      <c r="E91" s="94"/>
      <c r="F91" s="94"/>
      <c r="G91" s="94"/>
      <c r="H91" s="94"/>
      <c r="I91" s="110"/>
      <c r="J91" s="110"/>
      <c r="K91" s="110"/>
      <c r="L91" s="110"/>
      <c r="M91" s="110"/>
      <c r="N91" s="110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s="35" customFormat="1" ht="42" customHeight="1" x14ac:dyDescent="0.2">
      <c r="A92" s="34" t="s">
        <v>75</v>
      </c>
      <c r="B92" s="94"/>
      <c r="C92" s="94">
        <v>0</v>
      </c>
      <c r="D92" s="94"/>
      <c r="E92" s="94">
        <v>0</v>
      </c>
      <c r="F92" s="94"/>
      <c r="G92" s="94">
        <v>0</v>
      </c>
      <c r="H92" s="94"/>
      <c r="I92" s="110"/>
      <c r="J92" s="110"/>
      <c r="K92" s="110"/>
      <c r="L92" s="110"/>
      <c r="M92" s="110"/>
      <c r="N92" s="110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s="35" customFormat="1" ht="40.5" customHeight="1" x14ac:dyDescent="0.2">
      <c r="A93" s="34" t="s">
        <v>76</v>
      </c>
      <c r="B93" s="94"/>
      <c r="C93" s="94">
        <v>0</v>
      </c>
      <c r="D93" s="94"/>
      <c r="E93" s="94">
        <v>0</v>
      </c>
      <c r="F93" s="94"/>
      <c r="G93" s="94">
        <v>0</v>
      </c>
      <c r="H93" s="94"/>
      <c r="I93" s="110"/>
      <c r="J93" s="110"/>
      <c r="K93" s="110"/>
      <c r="L93" s="110"/>
      <c r="M93" s="110"/>
      <c r="N93" s="110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s="35" customFormat="1" ht="41.25" customHeight="1" x14ac:dyDescent="0.2">
      <c r="A94" s="34" t="s">
        <v>77</v>
      </c>
      <c r="B94" s="94"/>
      <c r="C94" s="94">
        <v>0</v>
      </c>
      <c r="D94" s="94"/>
      <c r="E94" s="94">
        <v>0</v>
      </c>
      <c r="F94" s="94"/>
      <c r="G94" s="94">
        <v>0</v>
      </c>
      <c r="H94" s="94"/>
      <c r="I94" s="110"/>
      <c r="J94" s="110"/>
      <c r="K94" s="110"/>
      <c r="L94" s="110"/>
      <c r="M94" s="110"/>
      <c r="N94" s="110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s="35" customFormat="1" ht="39.75" customHeight="1" x14ac:dyDescent="0.2">
      <c r="A95" s="34" t="s">
        <v>78</v>
      </c>
      <c r="B95" s="94"/>
      <c r="C95" s="94">
        <v>0</v>
      </c>
      <c r="D95" s="94"/>
      <c r="E95" s="94">
        <v>0</v>
      </c>
      <c r="F95" s="94"/>
      <c r="G95" s="94">
        <v>0</v>
      </c>
      <c r="H95" s="94"/>
      <c r="I95" s="110"/>
      <c r="J95" s="110"/>
      <c r="K95" s="110"/>
      <c r="L95" s="110"/>
      <c r="M95" s="110"/>
      <c r="N95" s="110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s="35" customFormat="1" x14ac:dyDescent="0.2">
      <c r="A96" s="55" t="s">
        <v>96</v>
      </c>
      <c r="B96" s="15"/>
      <c r="C96" s="15">
        <f>C97+C98</f>
        <v>0</v>
      </c>
      <c r="D96" s="15">
        <f>D97+D98</f>
        <v>0</v>
      </c>
      <c r="E96" s="15">
        <f>E97+E98</f>
        <v>0</v>
      </c>
      <c r="F96" s="15">
        <f>F97+F98</f>
        <v>0</v>
      </c>
      <c r="G96" s="15">
        <f>G97+G98</f>
        <v>0</v>
      </c>
      <c r="H96" s="15"/>
      <c r="I96" s="109"/>
      <c r="J96" s="109"/>
      <c r="K96" s="109"/>
      <c r="L96" s="109"/>
      <c r="M96" s="109"/>
      <c r="N96" s="109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s="35" customFormat="1" ht="16.5" customHeight="1" x14ac:dyDescent="0.2">
      <c r="A97" s="36" t="s">
        <v>97</v>
      </c>
      <c r="B97" s="92"/>
      <c r="C97" s="92">
        <f>C92+C93+C94+C95</f>
        <v>0</v>
      </c>
      <c r="D97" s="92">
        <f>D92+D93+D94+D95</f>
        <v>0</v>
      </c>
      <c r="E97" s="92">
        <f>E92+E93+E94+E95</f>
        <v>0</v>
      </c>
      <c r="F97" s="92">
        <f>F92+F93+F94+F95</f>
        <v>0</v>
      </c>
      <c r="G97" s="92">
        <f>G92+G93+G94+G95</f>
        <v>0</v>
      </c>
      <c r="H97" s="92"/>
      <c r="I97" s="107"/>
      <c r="J97" s="107"/>
      <c r="K97" s="107"/>
      <c r="L97" s="107"/>
      <c r="M97" s="107"/>
      <c r="N97" s="10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s="35" customFormat="1" ht="16.5" customHeight="1" x14ac:dyDescent="0.2">
      <c r="A98" s="36" t="s">
        <v>22</v>
      </c>
      <c r="B98" s="92"/>
      <c r="C98" s="92">
        <v>0</v>
      </c>
      <c r="D98" s="92">
        <v>0</v>
      </c>
      <c r="E98" s="92">
        <v>0</v>
      </c>
      <c r="F98" s="92">
        <v>0</v>
      </c>
      <c r="G98" s="92">
        <v>0</v>
      </c>
      <c r="H98" s="92"/>
      <c r="I98" s="107"/>
      <c r="J98" s="107"/>
      <c r="K98" s="107"/>
      <c r="L98" s="107"/>
      <c r="M98" s="107"/>
      <c r="N98" s="10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s="35" customFormat="1" ht="30" customHeight="1" x14ac:dyDescent="0.2">
      <c r="A99" s="32" t="s">
        <v>179</v>
      </c>
      <c r="B99" s="94"/>
      <c r="C99" s="94"/>
      <c r="D99" s="94"/>
      <c r="E99" s="94"/>
      <c r="F99" s="94"/>
      <c r="G99" s="94"/>
      <c r="H99" s="94"/>
      <c r="I99" s="110"/>
      <c r="J99" s="110"/>
      <c r="K99" s="110"/>
      <c r="L99" s="110"/>
      <c r="M99" s="110"/>
      <c r="N99" s="110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s="35" customFormat="1" ht="27" customHeight="1" x14ac:dyDescent="0.2">
      <c r="A100" s="69" t="s">
        <v>123</v>
      </c>
      <c r="B100" s="94"/>
      <c r="C100" s="94">
        <v>0</v>
      </c>
      <c r="D100" s="94"/>
      <c r="E100" s="94">
        <v>0</v>
      </c>
      <c r="F100" s="94"/>
      <c r="G100" s="94">
        <v>0</v>
      </c>
      <c r="H100" s="94"/>
      <c r="I100" s="110"/>
      <c r="J100" s="110"/>
      <c r="K100" s="110"/>
      <c r="L100" s="110"/>
      <c r="M100" s="110"/>
      <c r="N100" s="110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s="35" customFormat="1" ht="29.25" customHeight="1" x14ac:dyDescent="0.2">
      <c r="A101" s="23" t="s">
        <v>124</v>
      </c>
      <c r="B101" s="86"/>
      <c r="C101" s="86">
        <f>C102+C103+C104</f>
        <v>0</v>
      </c>
      <c r="D101" s="86">
        <f t="shared" ref="D101:H101" si="16">D102+D103+D104</f>
        <v>0</v>
      </c>
      <c r="E101" s="86">
        <f t="shared" si="16"/>
        <v>2351.48</v>
      </c>
      <c r="F101" s="86">
        <f t="shared" si="16"/>
        <v>0</v>
      </c>
      <c r="G101" s="86">
        <f t="shared" si="16"/>
        <v>2351.48</v>
      </c>
      <c r="H101" s="86">
        <f t="shared" si="16"/>
        <v>0</v>
      </c>
      <c r="I101" s="111"/>
      <c r="J101" s="111"/>
      <c r="K101" s="111"/>
      <c r="L101" s="111"/>
      <c r="M101" s="111"/>
      <c r="N101" s="111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s="35" customFormat="1" x14ac:dyDescent="0.2">
      <c r="A102" s="74" t="s">
        <v>71</v>
      </c>
      <c r="B102" s="94"/>
      <c r="C102" s="94">
        <v>0</v>
      </c>
      <c r="D102" s="94"/>
      <c r="E102" s="94">
        <v>95.88</v>
      </c>
      <c r="F102" s="94"/>
      <c r="G102" s="94">
        <v>95.88</v>
      </c>
      <c r="H102" s="94"/>
      <c r="I102" s="110"/>
      <c r="J102" s="110"/>
      <c r="K102" s="110"/>
      <c r="L102" s="110"/>
      <c r="M102" s="110"/>
      <c r="N102" s="110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s="35" customFormat="1" x14ac:dyDescent="0.2">
      <c r="A103" s="74" t="s">
        <v>73</v>
      </c>
      <c r="B103" s="94"/>
      <c r="C103" s="94">
        <v>0</v>
      </c>
      <c r="D103" s="94"/>
      <c r="E103" s="94">
        <v>383.5</v>
      </c>
      <c r="F103" s="94"/>
      <c r="G103" s="94">
        <v>383.5</v>
      </c>
      <c r="H103" s="94"/>
      <c r="I103" s="110"/>
      <c r="J103" s="110"/>
      <c r="K103" s="110"/>
      <c r="L103" s="110"/>
      <c r="M103" s="110"/>
      <c r="N103" s="110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s="35" customFormat="1" x14ac:dyDescent="0.2">
      <c r="A104" s="74" t="s">
        <v>88</v>
      </c>
      <c r="B104" s="94"/>
      <c r="C104" s="94">
        <v>0</v>
      </c>
      <c r="D104" s="94"/>
      <c r="E104" s="94">
        <v>1872.1</v>
      </c>
      <c r="F104" s="94"/>
      <c r="G104" s="94">
        <v>1872.1</v>
      </c>
      <c r="H104" s="94"/>
      <c r="I104" s="110"/>
      <c r="J104" s="110"/>
      <c r="K104" s="110"/>
      <c r="L104" s="110"/>
      <c r="M104" s="110"/>
      <c r="N104" s="110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s="35" customFormat="1" ht="15" customHeight="1" x14ac:dyDescent="0.2">
      <c r="A105" s="55" t="s">
        <v>180</v>
      </c>
      <c r="B105" s="15"/>
      <c r="C105" s="15">
        <f>C106+C107+C108</f>
        <v>0</v>
      </c>
      <c r="D105" s="15">
        <f t="shared" ref="D105:G105" si="17">D106+D107+D108</f>
        <v>0</v>
      </c>
      <c r="E105" s="15">
        <f t="shared" si="17"/>
        <v>2351.48</v>
      </c>
      <c r="F105" s="15">
        <f t="shared" si="17"/>
        <v>0</v>
      </c>
      <c r="G105" s="15">
        <f t="shared" si="17"/>
        <v>2351.48</v>
      </c>
      <c r="H105" s="15">
        <f>H106+H107+H108</f>
        <v>0</v>
      </c>
      <c r="I105" s="109"/>
      <c r="J105" s="109"/>
      <c r="K105" s="109"/>
      <c r="L105" s="109"/>
      <c r="M105" s="109"/>
      <c r="N105" s="109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s="35" customFormat="1" x14ac:dyDescent="0.2">
      <c r="A106" s="36" t="s">
        <v>97</v>
      </c>
      <c r="B106" s="92"/>
      <c r="C106" s="92">
        <f>C102</f>
        <v>0</v>
      </c>
      <c r="D106" s="92">
        <f t="shared" ref="D106:H108" si="18">D102</f>
        <v>0</v>
      </c>
      <c r="E106" s="92">
        <f t="shared" si="18"/>
        <v>95.88</v>
      </c>
      <c r="F106" s="92">
        <f t="shared" si="18"/>
        <v>0</v>
      </c>
      <c r="G106" s="92">
        <f t="shared" si="18"/>
        <v>95.88</v>
      </c>
      <c r="H106" s="92">
        <f t="shared" si="18"/>
        <v>0</v>
      </c>
      <c r="I106" s="107"/>
      <c r="J106" s="107"/>
      <c r="K106" s="107"/>
      <c r="L106" s="107"/>
      <c r="M106" s="107"/>
      <c r="N106" s="107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s="35" customFormat="1" x14ac:dyDescent="0.2">
      <c r="A107" s="36" t="s">
        <v>22</v>
      </c>
      <c r="B107" s="92"/>
      <c r="C107" s="92">
        <f>C103</f>
        <v>0</v>
      </c>
      <c r="D107" s="92">
        <f t="shared" si="18"/>
        <v>0</v>
      </c>
      <c r="E107" s="92">
        <f t="shared" si="18"/>
        <v>383.5</v>
      </c>
      <c r="F107" s="92">
        <f t="shared" si="18"/>
        <v>0</v>
      </c>
      <c r="G107" s="92">
        <f t="shared" si="18"/>
        <v>383.5</v>
      </c>
      <c r="H107" s="92">
        <f t="shared" si="18"/>
        <v>0</v>
      </c>
      <c r="I107" s="107"/>
      <c r="J107" s="107"/>
      <c r="K107" s="107"/>
      <c r="L107" s="107"/>
      <c r="M107" s="107"/>
      <c r="N107" s="107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s="35" customFormat="1" x14ac:dyDescent="0.2">
      <c r="A108" s="36" t="s">
        <v>56</v>
      </c>
      <c r="B108" s="92"/>
      <c r="C108" s="92">
        <f>C104</f>
        <v>0</v>
      </c>
      <c r="D108" s="92">
        <f t="shared" si="18"/>
        <v>0</v>
      </c>
      <c r="E108" s="92">
        <f t="shared" si="18"/>
        <v>1872.1</v>
      </c>
      <c r="F108" s="92">
        <f t="shared" si="18"/>
        <v>0</v>
      </c>
      <c r="G108" s="92">
        <f t="shared" si="18"/>
        <v>1872.1</v>
      </c>
      <c r="H108" s="92">
        <f t="shared" si="18"/>
        <v>0</v>
      </c>
      <c r="I108" s="107"/>
      <c r="J108" s="107"/>
      <c r="K108" s="107"/>
      <c r="L108" s="107"/>
      <c r="M108" s="107"/>
      <c r="N108" s="107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s="35" customFormat="1" ht="103.5" customHeight="1" x14ac:dyDescent="0.2">
      <c r="A109" s="32" t="s">
        <v>181</v>
      </c>
      <c r="B109" s="94"/>
      <c r="C109" s="94"/>
      <c r="D109" s="94"/>
      <c r="E109" s="94"/>
      <c r="F109" s="94"/>
      <c r="G109" s="94"/>
      <c r="H109" s="94"/>
      <c r="I109" s="110"/>
      <c r="J109" s="110"/>
      <c r="K109" s="110"/>
      <c r="L109" s="110"/>
      <c r="M109" s="110"/>
      <c r="N109" s="110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s="35" customFormat="1" ht="42" customHeight="1" x14ac:dyDescent="0.2">
      <c r="A110" s="23" t="s">
        <v>191</v>
      </c>
      <c r="B110" s="86"/>
      <c r="C110" s="86">
        <f>C111+C112</f>
        <v>12357.6</v>
      </c>
      <c r="D110" s="86">
        <f>D111+D112</f>
        <v>0</v>
      </c>
      <c r="E110" s="86">
        <f>E111+E112</f>
        <v>13118.992</v>
      </c>
      <c r="F110" s="86">
        <f>F111+F112</f>
        <v>0</v>
      </c>
      <c r="G110" s="86">
        <f>G111+G112</f>
        <v>12820.306</v>
      </c>
      <c r="H110" s="86"/>
      <c r="I110" s="111"/>
      <c r="J110" s="111"/>
      <c r="K110" s="111"/>
      <c r="L110" s="111"/>
      <c r="M110" s="111"/>
      <c r="N110" s="111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s="35" customFormat="1" x14ac:dyDescent="0.2">
      <c r="A111" s="34" t="s">
        <v>71</v>
      </c>
      <c r="B111" s="94"/>
      <c r="C111" s="94">
        <v>12357.6</v>
      </c>
      <c r="D111" s="94"/>
      <c r="E111" s="94">
        <v>13118.992</v>
      </c>
      <c r="F111" s="94"/>
      <c r="G111" s="94">
        <v>12820.306</v>
      </c>
      <c r="H111" s="94"/>
      <c r="I111" s="110"/>
      <c r="J111" s="110"/>
      <c r="K111" s="110"/>
      <c r="L111" s="110"/>
      <c r="M111" s="110"/>
      <c r="N111" s="110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s="35" customFormat="1" x14ac:dyDescent="0.2">
      <c r="A112" s="34" t="s">
        <v>73</v>
      </c>
      <c r="B112" s="94"/>
      <c r="C112" s="94"/>
      <c r="D112" s="94"/>
      <c r="E112" s="94"/>
      <c r="F112" s="94"/>
      <c r="G112" s="94"/>
      <c r="H112" s="94"/>
      <c r="I112" s="110"/>
      <c r="J112" s="110"/>
      <c r="K112" s="110"/>
      <c r="L112" s="110"/>
      <c r="M112" s="110"/>
      <c r="N112" s="110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s="35" customFormat="1" ht="105" customHeight="1" x14ac:dyDescent="0.2">
      <c r="A113" s="23" t="s">
        <v>200</v>
      </c>
      <c r="B113" s="86"/>
      <c r="C113" s="86">
        <f>C114+C115</f>
        <v>279.25</v>
      </c>
      <c r="D113" s="86">
        <f>D114+D115</f>
        <v>0</v>
      </c>
      <c r="E113" s="86">
        <f>E114+E115</f>
        <v>290.56</v>
      </c>
      <c r="F113" s="86">
        <f>F114+F115</f>
        <v>0</v>
      </c>
      <c r="G113" s="86">
        <f>G114+G115</f>
        <v>243.20400000000001</v>
      </c>
      <c r="H113" s="86"/>
      <c r="I113" s="111"/>
      <c r="J113" s="111"/>
      <c r="K113" s="111"/>
      <c r="L113" s="111"/>
      <c r="M113" s="111"/>
      <c r="N113" s="111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s="35" customFormat="1" x14ac:dyDescent="0.2">
      <c r="A114" s="74" t="s">
        <v>71</v>
      </c>
      <c r="B114" s="94"/>
      <c r="C114" s="94">
        <v>0</v>
      </c>
      <c r="D114" s="94"/>
      <c r="E114" s="94">
        <v>0</v>
      </c>
      <c r="F114" s="94"/>
      <c r="G114" s="94">
        <v>0</v>
      </c>
      <c r="H114" s="94"/>
      <c r="I114" s="110"/>
      <c r="J114" s="110"/>
      <c r="K114" s="110"/>
      <c r="L114" s="110"/>
      <c r="M114" s="110"/>
      <c r="N114" s="110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s="35" customFormat="1" x14ac:dyDescent="0.2">
      <c r="A115" s="74" t="s">
        <v>73</v>
      </c>
      <c r="B115" s="94"/>
      <c r="C115" s="94">
        <v>279.25</v>
      </c>
      <c r="D115" s="94"/>
      <c r="E115" s="94">
        <v>290.56</v>
      </c>
      <c r="F115" s="94"/>
      <c r="G115" s="94">
        <v>243.20400000000001</v>
      </c>
      <c r="H115" s="94"/>
      <c r="I115" s="110"/>
      <c r="J115" s="110"/>
      <c r="K115" s="110"/>
      <c r="L115" s="110"/>
      <c r="M115" s="110"/>
      <c r="N115" s="110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s="35" customFormat="1" ht="20.25" customHeight="1" x14ac:dyDescent="0.2">
      <c r="A116" s="55" t="s">
        <v>182</v>
      </c>
      <c r="B116" s="15"/>
      <c r="C116" s="15">
        <f>C117+C118</f>
        <v>12636.85</v>
      </c>
      <c r="D116" s="15">
        <f>D117+D118</f>
        <v>0</v>
      </c>
      <c r="E116" s="15">
        <f>E117+E118</f>
        <v>13409.552</v>
      </c>
      <c r="F116" s="15">
        <f>F117+F118</f>
        <v>0</v>
      </c>
      <c r="G116" s="15">
        <f>G117+G118</f>
        <v>13063.51</v>
      </c>
      <c r="H116" s="15"/>
      <c r="I116" s="109"/>
      <c r="J116" s="109"/>
      <c r="K116" s="109"/>
      <c r="L116" s="109"/>
      <c r="M116" s="109"/>
      <c r="N116" s="109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s="57" customFormat="1" x14ac:dyDescent="0.2">
      <c r="A117" s="36" t="s">
        <v>97</v>
      </c>
      <c r="B117" s="92"/>
      <c r="C117" s="92">
        <f>C111+C114</f>
        <v>12357.6</v>
      </c>
      <c r="D117" s="92">
        <f t="shared" ref="D117:G118" si="19">D111+D114</f>
        <v>0</v>
      </c>
      <c r="E117" s="92">
        <f t="shared" si="19"/>
        <v>13118.992</v>
      </c>
      <c r="F117" s="92">
        <f t="shared" si="19"/>
        <v>0</v>
      </c>
      <c r="G117" s="92">
        <f t="shared" si="19"/>
        <v>12820.306</v>
      </c>
      <c r="H117" s="92"/>
      <c r="I117" s="107"/>
      <c r="J117" s="107"/>
      <c r="K117" s="107"/>
      <c r="L117" s="107"/>
      <c r="M117" s="107"/>
      <c r="N117" s="107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</row>
    <row r="118" spans="1:27" s="57" customFormat="1" x14ac:dyDescent="0.2">
      <c r="A118" s="36" t="s">
        <v>22</v>
      </c>
      <c r="B118" s="92"/>
      <c r="C118" s="92">
        <f>C112+C115</f>
        <v>279.25</v>
      </c>
      <c r="D118" s="92">
        <f t="shared" si="19"/>
        <v>0</v>
      </c>
      <c r="E118" s="92">
        <f t="shared" si="19"/>
        <v>290.56</v>
      </c>
      <c r="F118" s="92">
        <f t="shared" si="19"/>
        <v>0</v>
      </c>
      <c r="G118" s="92">
        <f t="shared" si="19"/>
        <v>243.20400000000001</v>
      </c>
      <c r="H118" s="92"/>
      <c r="I118" s="107"/>
      <c r="J118" s="107"/>
      <c r="K118" s="107"/>
      <c r="L118" s="107"/>
      <c r="M118" s="107"/>
      <c r="N118" s="107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</row>
    <row r="119" spans="1:27" s="35" customFormat="1" ht="91.5" customHeight="1" x14ac:dyDescent="0.2">
      <c r="A119" s="32" t="s">
        <v>183</v>
      </c>
      <c r="B119" s="94"/>
      <c r="C119" s="94"/>
      <c r="D119" s="94"/>
      <c r="E119" s="94"/>
      <c r="F119" s="94"/>
      <c r="G119" s="94"/>
      <c r="H119" s="94"/>
      <c r="I119" s="110"/>
      <c r="J119" s="110"/>
      <c r="K119" s="110"/>
      <c r="L119" s="110"/>
      <c r="M119" s="110"/>
      <c r="N119" s="110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s="35" customFormat="1" ht="61.5" customHeight="1" x14ac:dyDescent="0.2">
      <c r="A120" s="76" t="s">
        <v>185</v>
      </c>
      <c r="B120" s="86"/>
      <c r="C120" s="86">
        <f>C121</f>
        <v>0</v>
      </c>
      <c r="D120" s="86">
        <f>D122</f>
        <v>14127.78</v>
      </c>
      <c r="E120" s="86">
        <f t="shared" ref="E120:G120" si="20">E121</f>
        <v>0</v>
      </c>
      <c r="F120" s="86">
        <f>F122</f>
        <v>15200</v>
      </c>
      <c r="G120" s="86">
        <f t="shared" si="20"/>
        <v>0</v>
      </c>
      <c r="H120" s="86">
        <f>H122</f>
        <v>15487.155000000001</v>
      </c>
      <c r="I120" s="111"/>
      <c r="J120" s="111"/>
      <c r="K120" s="111"/>
      <c r="L120" s="111"/>
      <c r="M120" s="111"/>
      <c r="N120" s="111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s="35" customFormat="1" x14ac:dyDescent="0.2">
      <c r="A121" s="81" t="s">
        <v>71</v>
      </c>
      <c r="B121" s="94"/>
      <c r="C121" s="94"/>
      <c r="D121" s="94"/>
      <c r="E121" s="94"/>
      <c r="F121" s="94"/>
      <c r="G121" s="94"/>
      <c r="H121" s="94"/>
      <c r="I121" s="110"/>
      <c r="J121" s="110"/>
      <c r="K121" s="110"/>
      <c r="L121" s="110"/>
      <c r="M121" s="110"/>
      <c r="N121" s="110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s="35" customFormat="1" x14ac:dyDescent="0.2">
      <c r="A122" s="81" t="s">
        <v>184</v>
      </c>
      <c r="B122" s="94"/>
      <c r="C122" s="94"/>
      <c r="D122" s="94">
        <v>14127.78</v>
      </c>
      <c r="E122" s="94"/>
      <c r="F122" s="94">
        <v>15200</v>
      </c>
      <c r="G122" s="94"/>
      <c r="H122" s="94">
        <v>15487.155000000001</v>
      </c>
      <c r="I122" s="110"/>
      <c r="J122" s="110"/>
      <c r="K122" s="110"/>
      <c r="L122" s="110"/>
      <c r="M122" s="110"/>
      <c r="N122" s="110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s="35" customFormat="1" ht="66" customHeight="1" x14ac:dyDescent="0.2">
      <c r="A123" s="23" t="s">
        <v>186</v>
      </c>
      <c r="B123" s="86"/>
      <c r="C123" s="86">
        <f>C124</f>
        <v>0</v>
      </c>
      <c r="D123" s="86">
        <f>D125</f>
        <v>0</v>
      </c>
      <c r="E123" s="86">
        <f t="shared" ref="E123" si="21">E124</f>
        <v>0</v>
      </c>
      <c r="F123" s="86">
        <f>F125</f>
        <v>0</v>
      </c>
      <c r="G123" s="86">
        <f t="shared" ref="G123" si="22">G124</f>
        <v>0</v>
      </c>
      <c r="H123" s="86">
        <f>H125</f>
        <v>0</v>
      </c>
      <c r="I123" s="111"/>
      <c r="J123" s="111" t="s">
        <v>252</v>
      </c>
      <c r="K123" s="111"/>
      <c r="L123" s="111"/>
      <c r="M123" s="111"/>
      <c r="N123" s="111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s="35" customFormat="1" ht="14.25" customHeight="1" x14ac:dyDescent="0.2">
      <c r="A124" s="81" t="s">
        <v>71</v>
      </c>
      <c r="B124" s="94"/>
      <c r="C124" s="94">
        <v>0</v>
      </c>
      <c r="D124" s="94"/>
      <c r="E124" s="94">
        <v>0</v>
      </c>
      <c r="F124" s="94">
        <v>0</v>
      </c>
      <c r="G124" s="94">
        <v>0</v>
      </c>
      <c r="H124" s="94">
        <v>0</v>
      </c>
      <c r="I124" s="110"/>
      <c r="J124" s="110"/>
      <c r="K124" s="110"/>
      <c r="L124" s="110"/>
      <c r="M124" s="110"/>
      <c r="N124" s="110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s="35" customFormat="1" ht="14.25" customHeight="1" x14ac:dyDescent="0.2">
      <c r="A125" s="81" t="s">
        <v>184</v>
      </c>
      <c r="B125" s="94"/>
      <c r="C125" s="94"/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110"/>
      <c r="J125" s="110"/>
      <c r="K125" s="110"/>
      <c r="L125" s="110"/>
      <c r="M125" s="110"/>
      <c r="N125" s="110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s="35" customFormat="1" ht="41.25" customHeight="1" x14ac:dyDescent="0.2">
      <c r="A126" s="34" t="s">
        <v>187</v>
      </c>
      <c r="B126" s="94"/>
      <c r="C126" s="94">
        <v>0</v>
      </c>
      <c r="D126" s="94"/>
      <c r="E126" s="94">
        <v>0</v>
      </c>
      <c r="F126" s="94"/>
      <c r="G126" s="94">
        <v>0</v>
      </c>
      <c r="H126" s="94"/>
      <c r="I126" s="110"/>
      <c r="J126" s="110"/>
      <c r="K126" s="110"/>
      <c r="L126" s="110"/>
      <c r="M126" s="110"/>
      <c r="N126" s="110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s="35" customFormat="1" x14ac:dyDescent="0.2">
      <c r="A127" s="55" t="s">
        <v>188</v>
      </c>
      <c r="B127" s="15"/>
      <c r="C127" s="15">
        <f>C128+C129</f>
        <v>0</v>
      </c>
      <c r="D127" s="15">
        <f t="shared" ref="D127:H127" si="23">D128+D129</f>
        <v>14127.78</v>
      </c>
      <c r="E127" s="15">
        <f t="shared" si="23"/>
        <v>0</v>
      </c>
      <c r="F127" s="15">
        <f t="shared" si="23"/>
        <v>15200</v>
      </c>
      <c r="G127" s="15">
        <f t="shared" si="23"/>
        <v>0</v>
      </c>
      <c r="H127" s="15">
        <f t="shared" si="23"/>
        <v>15487.155000000001</v>
      </c>
      <c r="I127" s="109"/>
      <c r="J127" s="109"/>
      <c r="K127" s="109"/>
      <c r="L127" s="109"/>
      <c r="M127" s="109"/>
      <c r="N127" s="109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s="35" customFormat="1" x14ac:dyDescent="0.2">
      <c r="A128" s="36" t="s">
        <v>97</v>
      </c>
      <c r="B128" s="92"/>
      <c r="C128" s="92">
        <f>C121+C124+C126</f>
        <v>0</v>
      </c>
      <c r="D128" s="92">
        <f t="shared" ref="D128:H128" si="24">D121+D124+D126</f>
        <v>0</v>
      </c>
      <c r="E128" s="92">
        <f t="shared" si="24"/>
        <v>0</v>
      </c>
      <c r="F128" s="92">
        <f t="shared" si="24"/>
        <v>0</v>
      </c>
      <c r="G128" s="92">
        <f t="shared" si="24"/>
        <v>0</v>
      </c>
      <c r="H128" s="92">
        <f t="shared" si="24"/>
        <v>0</v>
      </c>
      <c r="I128" s="107"/>
      <c r="J128" s="107"/>
      <c r="K128" s="107"/>
      <c r="L128" s="107"/>
      <c r="M128" s="107"/>
      <c r="N128" s="107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730" s="35" customFormat="1" x14ac:dyDescent="0.2">
      <c r="A129" s="36" t="s">
        <v>184</v>
      </c>
      <c r="B129" s="92"/>
      <c r="C129" s="92">
        <v>0</v>
      </c>
      <c r="D129" s="92">
        <f>D122+D125</f>
        <v>14127.78</v>
      </c>
      <c r="E129" s="92">
        <v>0</v>
      </c>
      <c r="F129" s="92">
        <f>F122+F125</f>
        <v>15200</v>
      </c>
      <c r="G129" s="92">
        <v>0</v>
      </c>
      <c r="H129" s="92">
        <f>H122+H125</f>
        <v>15487.155000000001</v>
      </c>
      <c r="I129" s="107"/>
      <c r="J129" s="107"/>
      <c r="K129" s="107"/>
      <c r="L129" s="107"/>
      <c r="M129" s="107"/>
      <c r="N129" s="107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730" ht="14.25" x14ac:dyDescent="0.2">
      <c r="A130" s="40" t="s">
        <v>97</v>
      </c>
      <c r="B130" s="96"/>
      <c r="C130" s="96">
        <f>C68+C83+C89+C97+C106+C117+C128</f>
        <v>125514.7</v>
      </c>
      <c r="D130" s="96">
        <f>D129</f>
        <v>14127.78</v>
      </c>
      <c r="E130" s="96">
        <f>E68+E83+E89+E97+E106+E117+E128</f>
        <v>130334.765</v>
      </c>
      <c r="F130" s="96">
        <f>F129</f>
        <v>15200</v>
      </c>
      <c r="G130" s="96">
        <f>G68+G83+G89+G97+G106+G117+G128</f>
        <v>130036.083</v>
      </c>
      <c r="H130" s="96">
        <f>H129</f>
        <v>15487.155000000001</v>
      </c>
      <c r="I130" s="113"/>
      <c r="J130" s="113"/>
      <c r="K130" s="113"/>
      <c r="L130" s="113"/>
      <c r="M130" s="113"/>
      <c r="N130" s="113"/>
    </row>
    <row r="131" spans="1:730" ht="14.25" x14ac:dyDescent="0.2">
      <c r="A131" s="40" t="s">
        <v>22</v>
      </c>
      <c r="B131" s="96"/>
      <c r="C131" s="96">
        <f t="shared" ref="C131:H131" si="25">C69+C84+C90+C98+C107+C118</f>
        <v>306584</v>
      </c>
      <c r="D131" s="96">
        <f t="shared" si="25"/>
        <v>0</v>
      </c>
      <c r="E131" s="96">
        <f t="shared" si="25"/>
        <v>318418.5</v>
      </c>
      <c r="F131" s="96">
        <f t="shared" si="25"/>
        <v>0</v>
      </c>
      <c r="G131" s="96">
        <f t="shared" si="25"/>
        <v>314666.15500000003</v>
      </c>
      <c r="H131" s="96">
        <f t="shared" si="25"/>
        <v>0</v>
      </c>
      <c r="I131" s="113"/>
      <c r="J131" s="113"/>
      <c r="K131" s="113"/>
      <c r="L131" s="113"/>
      <c r="M131" s="113"/>
      <c r="N131" s="113"/>
    </row>
    <row r="132" spans="1:730" ht="29.25" customHeight="1" x14ac:dyDescent="0.2">
      <c r="A132" s="40" t="s">
        <v>56</v>
      </c>
      <c r="B132" s="96"/>
      <c r="C132" s="96">
        <f>C108</f>
        <v>0</v>
      </c>
      <c r="D132" s="96">
        <f t="shared" ref="D132:H132" si="26">D108</f>
        <v>0</v>
      </c>
      <c r="E132" s="96">
        <f t="shared" si="26"/>
        <v>1872.1</v>
      </c>
      <c r="F132" s="96">
        <f t="shared" si="26"/>
        <v>0</v>
      </c>
      <c r="G132" s="96">
        <f t="shared" si="26"/>
        <v>1872.1</v>
      </c>
      <c r="H132" s="96">
        <f t="shared" si="26"/>
        <v>0</v>
      </c>
      <c r="I132" s="113"/>
      <c r="J132" s="113"/>
      <c r="K132" s="113"/>
      <c r="L132" s="113"/>
      <c r="M132" s="113"/>
      <c r="N132" s="113"/>
    </row>
    <row r="133" spans="1:730" ht="21" customHeight="1" x14ac:dyDescent="0.2">
      <c r="A133" s="39" t="s">
        <v>21</v>
      </c>
      <c r="B133" s="97"/>
      <c r="C133" s="97">
        <f>C130+C131+C132</f>
        <v>432098.7</v>
      </c>
      <c r="D133" s="97">
        <f>D67+D82+D88+D96+D105+D116+D127</f>
        <v>14127.78</v>
      </c>
      <c r="E133" s="97">
        <f t="shared" ref="E133:G133" si="27">E130+E131+E132</f>
        <v>450625.36499999999</v>
      </c>
      <c r="F133" s="97">
        <f>F67+F82+F88+F96+F105+F116+F127</f>
        <v>15200</v>
      </c>
      <c r="G133" s="97">
        <f t="shared" si="27"/>
        <v>446574.33799999999</v>
      </c>
      <c r="H133" s="97">
        <f>H67+H82+H88+H96+H105+H116+H127</f>
        <v>15487.155000000001</v>
      </c>
      <c r="I133" s="114"/>
      <c r="J133" s="114"/>
      <c r="K133" s="114"/>
      <c r="L133" s="114"/>
      <c r="M133" s="114"/>
      <c r="N133" s="114"/>
    </row>
    <row r="134" spans="1:730" x14ac:dyDescent="0.2">
      <c r="A134" s="3"/>
      <c r="B134" s="155"/>
      <c r="C134" s="155"/>
      <c r="D134" s="155"/>
      <c r="E134" s="155"/>
      <c r="F134" s="155"/>
      <c r="G134" s="155"/>
      <c r="H134" s="155"/>
      <c r="I134" s="154"/>
      <c r="J134" s="154"/>
      <c r="K134" s="154"/>
      <c r="L134" s="154"/>
      <c r="M134" s="154"/>
      <c r="N134" s="154"/>
    </row>
    <row r="135" spans="1:730" ht="15.75" x14ac:dyDescent="0.2">
      <c r="A135" s="185" t="s">
        <v>130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7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17.25" customHeight="1" x14ac:dyDescent="0.2">
      <c r="A136" s="176" t="s">
        <v>37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88"/>
      <c r="S136" s="1"/>
      <c r="T136" s="1"/>
      <c r="U136" s="1"/>
      <c r="V136" s="1"/>
      <c r="W136" s="1"/>
      <c r="X136" s="1"/>
      <c r="Y136" s="1"/>
      <c r="Z136" s="1"/>
      <c r="AA136" s="1"/>
    </row>
    <row r="137" spans="1:730" ht="26.25" customHeight="1" x14ac:dyDescent="0.2">
      <c r="A137" s="189" t="s">
        <v>38</v>
      </c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1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ht="115.5" customHeight="1" x14ac:dyDescent="0.2">
      <c r="A138" s="156" t="s">
        <v>39</v>
      </c>
      <c r="B138" s="67" t="s">
        <v>40</v>
      </c>
      <c r="C138" s="151">
        <v>30</v>
      </c>
      <c r="D138" s="151"/>
      <c r="E138" s="151">
        <v>32.1</v>
      </c>
      <c r="F138" s="151"/>
      <c r="G138" s="151">
        <v>32.1</v>
      </c>
      <c r="H138" s="151"/>
      <c r="I138" s="151" t="s">
        <v>167</v>
      </c>
      <c r="J138" s="151" t="s">
        <v>79</v>
      </c>
      <c r="K138" s="27"/>
      <c r="L138" s="27">
        <v>8</v>
      </c>
      <c r="M138" s="27"/>
      <c r="N138" s="27">
        <v>4</v>
      </c>
      <c r="S138" s="1"/>
      <c r="T138" s="1"/>
      <c r="U138" s="1"/>
      <c r="V138" s="1"/>
      <c r="W138" s="1"/>
      <c r="X138" s="1"/>
      <c r="Y138" s="1"/>
      <c r="Z138" s="1"/>
      <c r="AA138" s="1"/>
    </row>
    <row r="139" spans="1:730" x14ac:dyDescent="0.2">
      <c r="A139" s="10" t="s">
        <v>97</v>
      </c>
      <c r="B139" s="11"/>
      <c r="C139" s="11">
        <f>C138</f>
        <v>30</v>
      </c>
      <c r="D139" s="11">
        <f t="shared" ref="D139:H140" si="28">D138</f>
        <v>0</v>
      </c>
      <c r="E139" s="11">
        <f t="shared" si="28"/>
        <v>32.1</v>
      </c>
      <c r="F139" s="11">
        <f t="shared" si="28"/>
        <v>0</v>
      </c>
      <c r="G139" s="11">
        <f t="shared" si="28"/>
        <v>32.1</v>
      </c>
      <c r="H139" s="11">
        <f t="shared" si="28"/>
        <v>0</v>
      </c>
      <c r="I139" s="11"/>
      <c r="J139" s="11"/>
      <c r="K139" s="45"/>
      <c r="L139" s="45"/>
      <c r="M139" s="45"/>
      <c r="N139" s="45"/>
      <c r="S139" s="1"/>
      <c r="T139" s="1"/>
      <c r="U139" s="1"/>
      <c r="V139" s="1"/>
      <c r="W139" s="1"/>
      <c r="X139" s="1"/>
      <c r="Y139" s="1"/>
      <c r="Z139" s="1"/>
      <c r="AA139" s="1"/>
    </row>
    <row r="140" spans="1:730" x14ac:dyDescent="0.2">
      <c r="A140" s="14" t="s">
        <v>18</v>
      </c>
      <c r="B140" s="30"/>
      <c r="C140" s="15">
        <f>C139</f>
        <v>30</v>
      </c>
      <c r="D140" s="15">
        <f t="shared" si="28"/>
        <v>0</v>
      </c>
      <c r="E140" s="15">
        <f t="shared" si="28"/>
        <v>32.1</v>
      </c>
      <c r="F140" s="15">
        <f t="shared" si="28"/>
        <v>0</v>
      </c>
      <c r="G140" s="15">
        <f t="shared" si="28"/>
        <v>32.1</v>
      </c>
      <c r="H140" s="15">
        <f t="shared" si="28"/>
        <v>0</v>
      </c>
      <c r="I140" s="15"/>
      <c r="J140" s="15"/>
      <c r="K140" s="46"/>
      <c r="L140" s="46"/>
      <c r="M140" s="46"/>
      <c r="N140" s="46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x14ac:dyDescent="0.2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3"/>
      <c r="L141" s="53"/>
      <c r="M141" s="53"/>
      <c r="N141" s="54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ht="15.75" x14ac:dyDescent="0.2">
      <c r="A142" s="185" t="s">
        <v>131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7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  <c r="IW142" s="20"/>
      <c r="IX142" s="20"/>
      <c r="IY142" s="20"/>
      <c r="IZ142" s="20"/>
      <c r="JA142" s="20"/>
      <c r="JB142" s="20"/>
      <c r="JC142" s="20"/>
      <c r="JD142" s="20"/>
      <c r="JE142" s="20"/>
      <c r="JF142" s="20"/>
      <c r="JG142" s="20"/>
      <c r="JH142" s="20"/>
      <c r="JI142" s="20"/>
      <c r="JJ142" s="20"/>
      <c r="JK142" s="20"/>
      <c r="JL142" s="20"/>
      <c r="JM142" s="20"/>
      <c r="JN142" s="20"/>
      <c r="JO142" s="20"/>
      <c r="JP142" s="20"/>
      <c r="JQ142" s="20"/>
      <c r="JR142" s="20"/>
      <c r="JS142" s="20"/>
      <c r="JT142" s="20"/>
      <c r="JU142" s="20"/>
      <c r="JV142" s="20"/>
      <c r="JW142" s="20"/>
      <c r="JX142" s="20"/>
      <c r="JY142" s="20"/>
      <c r="JZ142" s="20"/>
      <c r="KA142" s="20"/>
      <c r="KB142" s="20"/>
      <c r="KC142" s="20"/>
      <c r="KD142" s="20"/>
      <c r="KE142" s="20"/>
      <c r="KF142" s="20"/>
      <c r="KG142" s="20"/>
      <c r="KH142" s="20"/>
      <c r="KI142" s="20"/>
      <c r="KJ142" s="20"/>
      <c r="KK142" s="20"/>
      <c r="KL142" s="20"/>
      <c r="KM142" s="20"/>
      <c r="KN142" s="20"/>
      <c r="KO142" s="20"/>
      <c r="KP142" s="20"/>
      <c r="KQ142" s="20"/>
      <c r="KR142" s="20"/>
      <c r="KS142" s="20"/>
      <c r="KT142" s="20"/>
      <c r="KU142" s="20"/>
      <c r="KV142" s="20"/>
      <c r="KW142" s="20"/>
      <c r="KX142" s="20"/>
      <c r="KY142" s="20"/>
      <c r="KZ142" s="20"/>
      <c r="LA142" s="20"/>
      <c r="LB142" s="20"/>
      <c r="LC142" s="20"/>
      <c r="LD142" s="20"/>
      <c r="LE142" s="20"/>
      <c r="LF142" s="20"/>
      <c r="LG142" s="20"/>
      <c r="LH142" s="20"/>
      <c r="LI142" s="20"/>
      <c r="LJ142" s="20"/>
      <c r="LK142" s="20"/>
      <c r="LL142" s="20"/>
      <c r="LM142" s="20"/>
      <c r="LN142" s="20"/>
      <c r="LO142" s="20"/>
      <c r="LP142" s="20"/>
      <c r="LQ142" s="20"/>
      <c r="LR142" s="20"/>
      <c r="LS142" s="20"/>
      <c r="LT142" s="20"/>
      <c r="LU142" s="20"/>
      <c r="LV142" s="20"/>
      <c r="LW142" s="20"/>
      <c r="LX142" s="20"/>
      <c r="LY142" s="20"/>
      <c r="LZ142" s="20"/>
      <c r="MA142" s="20"/>
      <c r="MB142" s="20"/>
      <c r="MC142" s="20"/>
      <c r="MD142" s="20"/>
      <c r="ME142" s="20"/>
      <c r="MF142" s="20"/>
      <c r="MG142" s="20"/>
      <c r="MH142" s="20"/>
      <c r="MI142" s="20"/>
      <c r="MJ142" s="20"/>
      <c r="MK142" s="20"/>
      <c r="ML142" s="20"/>
      <c r="MM142" s="20"/>
      <c r="MN142" s="20"/>
      <c r="MO142" s="20"/>
      <c r="MP142" s="20"/>
      <c r="MQ142" s="20"/>
      <c r="MR142" s="20"/>
      <c r="MS142" s="20"/>
      <c r="MT142" s="20"/>
      <c r="MU142" s="20"/>
      <c r="MV142" s="20"/>
      <c r="MW142" s="20"/>
      <c r="MX142" s="20"/>
      <c r="MY142" s="20"/>
      <c r="MZ142" s="20"/>
      <c r="NA142" s="20"/>
      <c r="NB142" s="20"/>
      <c r="NC142" s="20"/>
      <c r="ND142" s="20"/>
      <c r="NE142" s="20"/>
      <c r="NF142" s="20"/>
      <c r="NG142" s="20"/>
      <c r="NH142" s="20"/>
      <c r="NI142" s="20"/>
      <c r="NJ142" s="20"/>
      <c r="NK142" s="20"/>
      <c r="NL142" s="20"/>
      <c r="NM142" s="20"/>
      <c r="NN142" s="20"/>
      <c r="NO142" s="20"/>
      <c r="NP142" s="20"/>
      <c r="NQ142" s="20"/>
      <c r="NR142" s="20"/>
      <c r="NS142" s="20"/>
      <c r="NT142" s="20"/>
      <c r="NU142" s="20"/>
      <c r="NV142" s="20"/>
      <c r="NW142" s="20"/>
      <c r="NX142" s="20"/>
      <c r="NY142" s="20"/>
      <c r="NZ142" s="20"/>
      <c r="OA142" s="20"/>
      <c r="OB142" s="20"/>
      <c r="OC142" s="20"/>
      <c r="OD142" s="20"/>
      <c r="OE142" s="20"/>
      <c r="OF142" s="20"/>
      <c r="OG142" s="20"/>
      <c r="OH142" s="20"/>
      <c r="OI142" s="20"/>
      <c r="OJ142" s="20"/>
      <c r="OK142" s="20"/>
      <c r="OL142" s="20"/>
      <c r="OM142" s="20"/>
      <c r="ON142" s="20"/>
      <c r="OO142" s="20"/>
      <c r="OP142" s="20"/>
      <c r="OQ142" s="20"/>
      <c r="OR142" s="20"/>
      <c r="OS142" s="20"/>
      <c r="OT142" s="20"/>
      <c r="OU142" s="20"/>
      <c r="OV142" s="20"/>
      <c r="OW142" s="20"/>
      <c r="OX142" s="20"/>
      <c r="OY142" s="20"/>
      <c r="OZ142" s="20"/>
      <c r="PA142" s="20"/>
      <c r="PB142" s="20"/>
      <c r="PC142" s="20"/>
      <c r="PD142" s="20"/>
      <c r="PE142" s="20"/>
      <c r="PF142" s="20"/>
      <c r="PG142" s="20"/>
      <c r="PH142" s="20"/>
      <c r="PI142" s="20"/>
      <c r="PJ142" s="20"/>
      <c r="PK142" s="20"/>
      <c r="PL142" s="20"/>
      <c r="PM142" s="20"/>
      <c r="PN142" s="20"/>
      <c r="PO142" s="20"/>
      <c r="PP142" s="20"/>
      <c r="PQ142" s="20"/>
      <c r="PR142" s="20"/>
      <c r="PS142" s="20"/>
      <c r="PT142" s="20"/>
      <c r="PU142" s="20"/>
      <c r="PV142" s="20"/>
      <c r="PW142" s="20"/>
      <c r="PX142" s="20"/>
      <c r="PY142" s="20"/>
      <c r="PZ142" s="20"/>
      <c r="QA142" s="20"/>
      <c r="QB142" s="20"/>
      <c r="QC142" s="20"/>
      <c r="QD142" s="20"/>
      <c r="QE142" s="20"/>
      <c r="QF142" s="20"/>
      <c r="QG142" s="20"/>
      <c r="QH142" s="20"/>
      <c r="QI142" s="20"/>
      <c r="QJ142" s="20"/>
      <c r="QK142" s="20"/>
      <c r="QL142" s="20"/>
      <c r="QM142" s="20"/>
      <c r="QN142" s="20"/>
      <c r="QO142" s="20"/>
      <c r="QP142" s="20"/>
      <c r="QQ142" s="20"/>
      <c r="QR142" s="20"/>
      <c r="QS142" s="20"/>
      <c r="QT142" s="20"/>
      <c r="QU142" s="20"/>
      <c r="QV142" s="20"/>
      <c r="QW142" s="20"/>
      <c r="QX142" s="20"/>
      <c r="QY142" s="20"/>
      <c r="QZ142" s="20"/>
      <c r="RA142" s="20"/>
      <c r="RB142" s="20"/>
      <c r="RC142" s="20"/>
      <c r="RD142" s="20"/>
      <c r="RE142" s="20"/>
      <c r="RF142" s="20"/>
      <c r="RG142" s="20"/>
      <c r="RH142" s="20"/>
      <c r="RI142" s="20"/>
      <c r="RJ142" s="20"/>
      <c r="RK142" s="20"/>
      <c r="RL142" s="20"/>
      <c r="RM142" s="20"/>
      <c r="RN142" s="20"/>
      <c r="RO142" s="20"/>
      <c r="RP142" s="20"/>
      <c r="RQ142" s="20"/>
      <c r="RR142" s="20"/>
      <c r="RS142" s="20"/>
      <c r="RT142" s="20"/>
      <c r="RU142" s="20"/>
      <c r="RV142" s="20"/>
      <c r="RW142" s="20"/>
      <c r="RX142" s="20"/>
      <c r="RY142" s="20"/>
      <c r="RZ142" s="20"/>
      <c r="SA142" s="20"/>
      <c r="SB142" s="20"/>
      <c r="SC142" s="20"/>
      <c r="SD142" s="20"/>
      <c r="SE142" s="20"/>
      <c r="SF142" s="20"/>
      <c r="SG142" s="20"/>
      <c r="SH142" s="20"/>
      <c r="SI142" s="20"/>
      <c r="SJ142" s="20"/>
      <c r="SK142" s="20"/>
      <c r="SL142" s="20"/>
      <c r="SM142" s="20"/>
      <c r="SN142" s="20"/>
      <c r="SO142" s="20"/>
      <c r="SP142" s="20"/>
      <c r="SQ142" s="20"/>
      <c r="SR142" s="20"/>
      <c r="SS142" s="20"/>
      <c r="ST142" s="20"/>
      <c r="SU142" s="20"/>
      <c r="SV142" s="20"/>
      <c r="SW142" s="20"/>
      <c r="SX142" s="20"/>
      <c r="SY142" s="20"/>
      <c r="SZ142" s="20"/>
      <c r="TA142" s="20"/>
      <c r="TB142" s="20"/>
      <c r="TC142" s="20"/>
      <c r="TD142" s="20"/>
      <c r="TE142" s="20"/>
      <c r="TF142" s="20"/>
      <c r="TG142" s="20"/>
      <c r="TH142" s="20"/>
      <c r="TI142" s="20"/>
      <c r="TJ142" s="20"/>
      <c r="TK142" s="20"/>
      <c r="TL142" s="20"/>
      <c r="TM142" s="20"/>
      <c r="TN142" s="20"/>
      <c r="TO142" s="20"/>
      <c r="TP142" s="20"/>
      <c r="TQ142" s="20"/>
      <c r="TR142" s="20"/>
      <c r="TS142" s="20"/>
      <c r="TT142" s="20"/>
      <c r="TU142" s="20"/>
      <c r="TV142" s="20"/>
      <c r="TW142" s="20"/>
      <c r="TX142" s="20"/>
      <c r="TY142" s="20"/>
      <c r="TZ142" s="20"/>
      <c r="UA142" s="20"/>
      <c r="UB142" s="20"/>
      <c r="UC142" s="20"/>
      <c r="UD142" s="20"/>
      <c r="UE142" s="20"/>
      <c r="UF142" s="20"/>
      <c r="UG142" s="20"/>
      <c r="UH142" s="20"/>
      <c r="UI142" s="20"/>
      <c r="UJ142" s="20"/>
      <c r="UK142" s="20"/>
      <c r="UL142" s="20"/>
      <c r="UM142" s="20"/>
      <c r="UN142" s="20"/>
      <c r="UO142" s="20"/>
      <c r="UP142" s="20"/>
      <c r="UQ142" s="20"/>
      <c r="UR142" s="20"/>
      <c r="US142" s="20"/>
      <c r="UT142" s="20"/>
      <c r="UU142" s="20"/>
      <c r="UV142" s="20"/>
      <c r="UW142" s="20"/>
      <c r="UX142" s="20"/>
      <c r="UY142" s="20"/>
      <c r="UZ142" s="20"/>
      <c r="VA142" s="20"/>
      <c r="VB142" s="20"/>
      <c r="VC142" s="20"/>
      <c r="VD142" s="20"/>
      <c r="VE142" s="20"/>
      <c r="VF142" s="20"/>
      <c r="VG142" s="20"/>
      <c r="VH142" s="20"/>
      <c r="VI142" s="20"/>
      <c r="VJ142" s="20"/>
      <c r="VK142" s="20"/>
      <c r="VL142" s="20"/>
      <c r="VM142" s="20"/>
      <c r="VN142" s="20"/>
      <c r="VO142" s="20"/>
      <c r="VP142" s="20"/>
      <c r="VQ142" s="20"/>
      <c r="VR142" s="20"/>
      <c r="VS142" s="20"/>
      <c r="VT142" s="20"/>
      <c r="VU142" s="20"/>
      <c r="VV142" s="20"/>
      <c r="VW142" s="20"/>
      <c r="VX142" s="20"/>
      <c r="VY142" s="20"/>
      <c r="VZ142" s="20"/>
      <c r="WA142" s="20"/>
      <c r="WB142" s="20"/>
      <c r="WC142" s="20"/>
      <c r="WD142" s="20"/>
      <c r="WE142" s="20"/>
      <c r="WF142" s="20"/>
      <c r="WG142" s="20"/>
      <c r="WH142" s="20"/>
      <c r="WI142" s="20"/>
      <c r="WJ142" s="20"/>
      <c r="WK142" s="20"/>
      <c r="WL142" s="20"/>
      <c r="WM142" s="20"/>
      <c r="WN142" s="20"/>
      <c r="WO142" s="20"/>
      <c r="WP142" s="20"/>
      <c r="WQ142" s="20"/>
      <c r="WR142" s="20"/>
      <c r="WS142" s="20"/>
      <c r="WT142" s="20"/>
      <c r="WU142" s="20"/>
      <c r="WV142" s="20"/>
      <c r="WW142" s="20"/>
      <c r="WX142" s="20"/>
      <c r="WY142" s="20"/>
      <c r="WZ142" s="20"/>
      <c r="XA142" s="20"/>
      <c r="XB142" s="20"/>
      <c r="XC142" s="20"/>
      <c r="XD142" s="20"/>
      <c r="XE142" s="20"/>
      <c r="XF142" s="20"/>
      <c r="XG142" s="20"/>
      <c r="XH142" s="20"/>
      <c r="XI142" s="20"/>
      <c r="XJ142" s="20"/>
      <c r="XK142" s="20"/>
      <c r="XL142" s="20"/>
      <c r="XM142" s="20"/>
      <c r="XN142" s="20"/>
      <c r="XO142" s="20"/>
      <c r="XP142" s="20"/>
      <c r="XQ142" s="20"/>
      <c r="XR142" s="20"/>
      <c r="XS142" s="20"/>
      <c r="XT142" s="20"/>
      <c r="XU142" s="20"/>
      <c r="XV142" s="20"/>
      <c r="XW142" s="20"/>
      <c r="XX142" s="20"/>
      <c r="XY142" s="20"/>
      <c r="XZ142" s="20"/>
      <c r="YA142" s="20"/>
      <c r="YB142" s="20"/>
      <c r="YC142" s="20"/>
      <c r="YD142" s="20"/>
      <c r="YE142" s="20"/>
      <c r="YF142" s="20"/>
      <c r="YG142" s="20"/>
      <c r="YH142" s="20"/>
      <c r="YI142" s="20"/>
      <c r="YJ142" s="20"/>
      <c r="YK142" s="20"/>
      <c r="YL142" s="20"/>
      <c r="YM142" s="20"/>
      <c r="YN142" s="20"/>
      <c r="YO142" s="20"/>
      <c r="YP142" s="20"/>
      <c r="YQ142" s="20"/>
      <c r="YR142" s="20"/>
      <c r="YS142" s="20"/>
      <c r="YT142" s="20"/>
      <c r="YU142" s="20"/>
      <c r="YV142" s="20"/>
      <c r="YW142" s="20"/>
      <c r="YX142" s="20"/>
      <c r="YY142" s="20"/>
      <c r="YZ142" s="20"/>
      <c r="ZA142" s="20"/>
      <c r="ZB142" s="20"/>
      <c r="ZC142" s="20"/>
      <c r="ZD142" s="20"/>
      <c r="ZE142" s="20"/>
      <c r="ZF142" s="20"/>
      <c r="ZG142" s="20"/>
      <c r="ZH142" s="20"/>
      <c r="ZI142" s="20"/>
      <c r="ZJ142" s="20"/>
      <c r="ZK142" s="20"/>
      <c r="ZL142" s="20"/>
      <c r="ZM142" s="20"/>
      <c r="ZN142" s="20"/>
      <c r="ZO142" s="20"/>
      <c r="ZP142" s="20"/>
      <c r="ZQ142" s="20"/>
      <c r="ZR142" s="20"/>
      <c r="ZS142" s="20"/>
      <c r="ZT142" s="20"/>
      <c r="ZU142" s="20"/>
      <c r="ZV142" s="20"/>
      <c r="ZW142" s="20"/>
      <c r="ZX142" s="20"/>
      <c r="ZY142" s="20"/>
      <c r="ZZ142" s="20"/>
      <c r="AAA142" s="20"/>
      <c r="AAB142" s="20"/>
      <c r="AAC142" s="20"/>
      <c r="AAD142" s="20"/>
      <c r="AAE142" s="20"/>
      <c r="AAF142" s="20"/>
      <c r="AAG142" s="20"/>
      <c r="AAH142" s="20"/>
      <c r="AAI142" s="20"/>
      <c r="AAJ142" s="20"/>
      <c r="AAK142" s="20"/>
      <c r="AAL142" s="20"/>
      <c r="AAM142" s="20"/>
      <c r="AAN142" s="20"/>
      <c r="AAO142" s="20"/>
      <c r="AAP142" s="20"/>
      <c r="AAQ142" s="20"/>
      <c r="AAR142" s="20"/>
      <c r="AAS142" s="20"/>
      <c r="AAT142" s="20"/>
      <c r="AAU142" s="20"/>
      <c r="AAV142" s="20"/>
      <c r="AAW142" s="20"/>
      <c r="AAX142" s="20"/>
      <c r="AAY142" s="20"/>
      <c r="AAZ142" s="20"/>
      <c r="ABA142" s="20"/>
      <c r="ABB142" s="20"/>
    </row>
    <row r="143" spans="1:730" ht="15.75" customHeight="1" x14ac:dyDescent="0.2">
      <c r="A143" s="176" t="s">
        <v>64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88"/>
    </row>
    <row r="144" spans="1:730" ht="16.5" customHeight="1" x14ac:dyDescent="0.2">
      <c r="A144" s="176" t="s">
        <v>208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88"/>
      <c r="S144" s="1"/>
      <c r="T144" s="1"/>
      <c r="U144" s="1"/>
      <c r="V144" s="1"/>
      <c r="W144" s="1"/>
      <c r="X144" s="1"/>
      <c r="Y144" s="1"/>
      <c r="Z144" s="1"/>
      <c r="AA144" s="1"/>
    </row>
    <row r="145" spans="1:730" ht="80.25" customHeight="1" x14ac:dyDescent="0.2">
      <c r="A145" s="156" t="s">
        <v>212</v>
      </c>
      <c r="B145" s="151" t="s">
        <v>20</v>
      </c>
      <c r="C145" s="155">
        <v>50</v>
      </c>
      <c r="D145" s="155"/>
      <c r="E145" s="155">
        <v>10</v>
      </c>
      <c r="F145" s="155"/>
      <c r="G145" s="155">
        <v>10</v>
      </c>
      <c r="H145" s="155"/>
      <c r="I145" s="151"/>
      <c r="J145" s="151"/>
      <c r="K145" s="155"/>
      <c r="L145" s="155"/>
      <c r="M145" s="155"/>
      <c r="N145" s="155"/>
      <c r="S145" s="1"/>
      <c r="T145" s="1"/>
      <c r="U145" s="1"/>
      <c r="V145" s="1"/>
      <c r="W145" s="1"/>
      <c r="X145" s="1"/>
      <c r="Y145" s="1"/>
      <c r="Z145" s="1"/>
      <c r="AA145" s="1"/>
    </row>
    <row r="146" spans="1:730" ht="30.75" customHeight="1" x14ac:dyDescent="0.2">
      <c r="A146" s="156" t="s">
        <v>214</v>
      </c>
      <c r="B146" s="202" t="s">
        <v>213</v>
      </c>
      <c r="C146" s="155">
        <v>0</v>
      </c>
      <c r="D146" s="155"/>
      <c r="E146" s="155">
        <v>116</v>
      </c>
      <c r="F146" s="155"/>
      <c r="G146" s="160">
        <v>116</v>
      </c>
      <c r="H146" s="155"/>
      <c r="I146" s="202" t="s">
        <v>216</v>
      </c>
      <c r="J146" s="151" t="s">
        <v>215</v>
      </c>
      <c r="K146" s="155"/>
      <c r="L146" s="132">
        <v>4</v>
      </c>
      <c r="M146" s="132"/>
      <c r="N146" s="132"/>
      <c r="S146" s="1"/>
      <c r="T146" s="1"/>
      <c r="U146" s="1"/>
      <c r="V146" s="1"/>
      <c r="W146" s="1"/>
      <c r="X146" s="1"/>
      <c r="Y146" s="1"/>
      <c r="Z146" s="1"/>
      <c r="AA146" s="1"/>
    </row>
    <row r="147" spans="1:730" x14ac:dyDescent="0.2">
      <c r="A147" s="68" t="s">
        <v>73</v>
      </c>
      <c r="B147" s="203"/>
      <c r="C147" s="155"/>
      <c r="D147" s="155"/>
      <c r="E147" s="155">
        <v>500.56</v>
      </c>
      <c r="F147" s="155"/>
      <c r="G147" s="160">
        <v>500.56</v>
      </c>
      <c r="H147" s="155"/>
      <c r="I147" s="183"/>
      <c r="J147" s="151"/>
      <c r="K147" s="155"/>
      <c r="L147" s="155"/>
      <c r="M147" s="155"/>
      <c r="N147" s="155"/>
      <c r="S147" s="1"/>
      <c r="T147" s="1"/>
      <c r="U147" s="1"/>
      <c r="V147" s="1"/>
      <c r="W147" s="1"/>
      <c r="X147" s="1"/>
      <c r="Y147" s="1"/>
      <c r="Z147" s="1"/>
      <c r="AA147" s="1"/>
    </row>
    <row r="148" spans="1:730" x14ac:dyDescent="0.2">
      <c r="A148" s="21" t="s">
        <v>97</v>
      </c>
      <c r="B148" s="11"/>
      <c r="C148" s="85">
        <f>C145+C146</f>
        <v>50</v>
      </c>
      <c r="D148" s="85">
        <f t="shared" ref="D148:H148" si="29">D145+D146</f>
        <v>0</v>
      </c>
      <c r="E148" s="85">
        <f t="shared" si="29"/>
        <v>126</v>
      </c>
      <c r="F148" s="85">
        <f t="shared" si="29"/>
        <v>0</v>
      </c>
      <c r="G148" s="85">
        <f t="shared" si="29"/>
        <v>126</v>
      </c>
      <c r="H148" s="85">
        <f t="shared" si="29"/>
        <v>0</v>
      </c>
      <c r="I148" s="11"/>
      <c r="J148" s="11"/>
      <c r="K148" s="85"/>
      <c r="L148" s="85"/>
      <c r="M148" s="85"/>
      <c r="N148" s="85"/>
      <c r="S148" s="1"/>
      <c r="T148" s="1"/>
      <c r="U148" s="1"/>
      <c r="V148" s="1"/>
      <c r="W148" s="1"/>
      <c r="X148" s="1"/>
      <c r="Y148" s="1"/>
      <c r="Z148" s="1"/>
      <c r="AA148" s="1"/>
    </row>
    <row r="149" spans="1:730" x14ac:dyDescent="0.2">
      <c r="A149" s="21" t="s">
        <v>22</v>
      </c>
      <c r="B149" s="11"/>
      <c r="C149" s="85">
        <f>C147</f>
        <v>0</v>
      </c>
      <c r="D149" s="85">
        <f t="shared" ref="D149:H149" si="30">D147</f>
        <v>0</v>
      </c>
      <c r="E149" s="85">
        <f t="shared" si="30"/>
        <v>500.56</v>
      </c>
      <c r="F149" s="85">
        <f t="shared" si="30"/>
        <v>0</v>
      </c>
      <c r="G149" s="85">
        <f t="shared" si="30"/>
        <v>500.56</v>
      </c>
      <c r="H149" s="85">
        <f t="shared" si="30"/>
        <v>0</v>
      </c>
      <c r="I149" s="11"/>
      <c r="J149" s="11"/>
      <c r="K149" s="85"/>
      <c r="L149" s="85"/>
      <c r="M149" s="85"/>
      <c r="N149" s="85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x14ac:dyDescent="0.2">
      <c r="A150" s="14" t="s">
        <v>21</v>
      </c>
      <c r="B150" s="7"/>
      <c r="C150" s="30">
        <f t="shared" ref="C150:H150" si="31">C148+C149</f>
        <v>50</v>
      </c>
      <c r="D150" s="30">
        <f t="shared" si="31"/>
        <v>0</v>
      </c>
      <c r="E150" s="30">
        <f t="shared" si="31"/>
        <v>626.55999999999995</v>
      </c>
      <c r="F150" s="30">
        <f t="shared" si="31"/>
        <v>0</v>
      </c>
      <c r="G150" s="30">
        <f t="shared" si="31"/>
        <v>626.55999999999995</v>
      </c>
      <c r="H150" s="30">
        <f t="shared" si="31"/>
        <v>0</v>
      </c>
      <c r="I150" s="7"/>
      <c r="J150" s="7"/>
      <c r="K150" s="7"/>
      <c r="L150" s="7"/>
      <c r="M150" s="7"/>
      <c r="N150" s="7"/>
      <c r="S150" s="1"/>
      <c r="T150" s="1"/>
      <c r="U150" s="1"/>
      <c r="V150" s="1"/>
      <c r="W150" s="1"/>
      <c r="X150" s="1"/>
      <c r="Y150" s="1"/>
      <c r="Z150" s="1"/>
      <c r="AA150" s="1"/>
    </row>
    <row r="151" spans="1:730" x14ac:dyDescent="0.2">
      <c r="A151" s="3"/>
      <c r="B151" s="155"/>
      <c r="C151" s="155"/>
      <c r="D151" s="155"/>
      <c r="E151" s="155"/>
      <c r="F151" s="155"/>
      <c r="G151" s="155"/>
      <c r="H151" s="155"/>
      <c r="I151" s="154"/>
      <c r="J151" s="154"/>
      <c r="K151" s="154"/>
      <c r="L151" s="154"/>
      <c r="M151" s="154"/>
      <c r="N151" s="154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ht="15.75" x14ac:dyDescent="0.2">
      <c r="A152" s="173" t="s">
        <v>132</v>
      </c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</row>
    <row r="153" spans="1:730" ht="60.75" customHeight="1" x14ac:dyDescent="0.2">
      <c r="A153" s="172" t="s">
        <v>34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</row>
    <row r="154" spans="1:730" ht="82.5" customHeight="1" x14ac:dyDescent="0.2">
      <c r="A154" s="172" t="s">
        <v>35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</row>
    <row r="155" spans="1:730" x14ac:dyDescent="0.2">
      <c r="A155" s="172" t="s">
        <v>31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</row>
    <row r="156" spans="1:730" ht="91.5" customHeight="1" x14ac:dyDescent="0.2">
      <c r="A156" s="156" t="s">
        <v>105</v>
      </c>
      <c r="B156" s="151" t="s">
        <v>106</v>
      </c>
      <c r="C156" s="151">
        <v>40</v>
      </c>
      <c r="D156" s="151"/>
      <c r="E156" s="151">
        <v>40</v>
      </c>
      <c r="F156" s="151"/>
      <c r="G156" s="151">
        <v>0</v>
      </c>
      <c r="H156" s="151"/>
      <c r="I156" s="153"/>
      <c r="J156" s="153"/>
      <c r="K156" s="153"/>
      <c r="L156" s="153"/>
      <c r="M156" s="153"/>
      <c r="N156" s="153"/>
    </row>
    <row r="157" spans="1:730" x14ac:dyDescent="0.2">
      <c r="A157" s="156" t="s">
        <v>150</v>
      </c>
      <c r="B157" s="151" t="s">
        <v>149</v>
      </c>
      <c r="C157" s="151">
        <v>20</v>
      </c>
      <c r="D157" s="151"/>
      <c r="E157" s="151">
        <v>20</v>
      </c>
      <c r="F157" s="151"/>
      <c r="G157" s="151">
        <v>19.66</v>
      </c>
      <c r="H157" s="151"/>
      <c r="I157" s="153"/>
      <c r="J157" s="153"/>
      <c r="K157" s="153"/>
      <c r="L157" s="153"/>
      <c r="M157" s="153"/>
      <c r="N157" s="153"/>
    </row>
    <row r="158" spans="1:730" x14ac:dyDescent="0.2">
      <c r="A158" s="58" t="s">
        <v>97</v>
      </c>
      <c r="B158" s="151"/>
      <c r="C158" s="151">
        <f>C156+C157</f>
        <v>60</v>
      </c>
      <c r="D158" s="151">
        <f>D156+D157</f>
        <v>0</v>
      </c>
      <c r="E158" s="151">
        <f>E156+E157</f>
        <v>60</v>
      </c>
      <c r="F158" s="151">
        <f>F156+F157</f>
        <v>0</v>
      </c>
      <c r="G158" s="151">
        <f>G156+G157</f>
        <v>19.66</v>
      </c>
      <c r="H158" s="151">
        <f>H156</f>
        <v>0</v>
      </c>
      <c r="I158" s="153"/>
      <c r="J158" s="153"/>
      <c r="K158" s="153"/>
      <c r="L158" s="153"/>
      <c r="M158" s="153"/>
      <c r="N158" s="153"/>
    </row>
    <row r="159" spans="1:730" x14ac:dyDescent="0.2">
      <c r="A159" s="17" t="s">
        <v>18</v>
      </c>
      <c r="B159" s="30"/>
      <c r="C159" s="30">
        <f t="shared" ref="C159:H159" si="32">C158</f>
        <v>60</v>
      </c>
      <c r="D159" s="30">
        <f t="shared" si="32"/>
        <v>0</v>
      </c>
      <c r="E159" s="30">
        <f t="shared" si="32"/>
        <v>60</v>
      </c>
      <c r="F159" s="30">
        <f t="shared" si="32"/>
        <v>0</v>
      </c>
      <c r="G159" s="30">
        <f t="shared" si="32"/>
        <v>19.66</v>
      </c>
      <c r="H159" s="30">
        <f t="shared" si="32"/>
        <v>0</v>
      </c>
      <c r="I159" s="29"/>
      <c r="J159" s="29"/>
      <c r="K159" s="29"/>
      <c r="L159" s="29"/>
      <c r="M159" s="29"/>
      <c r="N159" s="29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ht="15.75" x14ac:dyDescent="0.2">
      <c r="A160" s="185" t="s">
        <v>133</v>
      </c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7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  <c r="IW160" s="20"/>
      <c r="IX160" s="20"/>
      <c r="IY160" s="20"/>
      <c r="IZ160" s="20"/>
      <c r="JA160" s="20"/>
      <c r="JB160" s="20"/>
      <c r="JC160" s="20"/>
      <c r="JD160" s="20"/>
      <c r="JE160" s="20"/>
      <c r="JF160" s="20"/>
      <c r="JG160" s="20"/>
      <c r="JH160" s="20"/>
      <c r="JI160" s="20"/>
      <c r="JJ160" s="20"/>
      <c r="JK160" s="20"/>
      <c r="JL160" s="20"/>
      <c r="JM160" s="20"/>
      <c r="JN160" s="20"/>
      <c r="JO160" s="20"/>
      <c r="JP160" s="20"/>
      <c r="JQ160" s="20"/>
      <c r="JR160" s="20"/>
      <c r="JS160" s="20"/>
      <c r="JT160" s="20"/>
      <c r="JU160" s="20"/>
      <c r="JV160" s="20"/>
      <c r="JW160" s="20"/>
      <c r="JX160" s="20"/>
      <c r="JY160" s="20"/>
      <c r="JZ160" s="20"/>
      <c r="KA160" s="20"/>
      <c r="KB160" s="20"/>
      <c r="KC160" s="20"/>
      <c r="KD160" s="20"/>
      <c r="KE160" s="20"/>
      <c r="KF160" s="20"/>
      <c r="KG160" s="20"/>
      <c r="KH160" s="20"/>
      <c r="KI160" s="20"/>
      <c r="KJ160" s="20"/>
      <c r="KK160" s="20"/>
      <c r="KL160" s="20"/>
      <c r="KM160" s="20"/>
      <c r="KN160" s="20"/>
      <c r="KO160" s="20"/>
      <c r="KP160" s="20"/>
      <c r="KQ160" s="20"/>
      <c r="KR160" s="20"/>
      <c r="KS160" s="20"/>
      <c r="KT160" s="20"/>
      <c r="KU160" s="20"/>
      <c r="KV160" s="20"/>
      <c r="KW160" s="20"/>
      <c r="KX160" s="20"/>
      <c r="KY160" s="20"/>
      <c r="KZ160" s="20"/>
      <c r="LA160" s="20"/>
      <c r="LB160" s="20"/>
      <c r="LC160" s="20"/>
      <c r="LD160" s="20"/>
      <c r="LE160" s="20"/>
      <c r="LF160" s="20"/>
      <c r="LG160" s="20"/>
      <c r="LH160" s="20"/>
      <c r="LI160" s="20"/>
      <c r="LJ160" s="20"/>
      <c r="LK160" s="20"/>
      <c r="LL160" s="20"/>
      <c r="LM160" s="20"/>
      <c r="LN160" s="20"/>
      <c r="LO160" s="20"/>
      <c r="LP160" s="20"/>
      <c r="LQ160" s="20"/>
      <c r="LR160" s="20"/>
      <c r="LS160" s="20"/>
      <c r="LT160" s="20"/>
      <c r="LU160" s="20"/>
      <c r="LV160" s="20"/>
      <c r="LW160" s="20"/>
      <c r="LX160" s="20"/>
      <c r="LY160" s="20"/>
      <c r="LZ160" s="20"/>
      <c r="MA160" s="20"/>
      <c r="MB160" s="20"/>
      <c r="MC160" s="20"/>
      <c r="MD160" s="20"/>
      <c r="ME160" s="20"/>
      <c r="MF160" s="20"/>
      <c r="MG160" s="20"/>
      <c r="MH160" s="20"/>
      <c r="MI160" s="20"/>
      <c r="MJ160" s="20"/>
      <c r="MK160" s="20"/>
      <c r="ML160" s="20"/>
      <c r="MM160" s="20"/>
      <c r="MN160" s="20"/>
      <c r="MO160" s="20"/>
      <c r="MP160" s="20"/>
      <c r="MQ160" s="20"/>
      <c r="MR160" s="20"/>
      <c r="MS160" s="20"/>
      <c r="MT160" s="20"/>
      <c r="MU160" s="20"/>
      <c r="MV160" s="20"/>
      <c r="MW160" s="20"/>
      <c r="MX160" s="20"/>
      <c r="MY160" s="20"/>
      <c r="MZ160" s="20"/>
      <c r="NA160" s="20"/>
      <c r="NB160" s="20"/>
      <c r="NC160" s="20"/>
      <c r="ND160" s="20"/>
      <c r="NE160" s="20"/>
      <c r="NF160" s="20"/>
      <c r="NG160" s="20"/>
      <c r="NH160" s="20"/>
      <c r="NI160" s="20"/>
      <c r="NJ160" s="20"/>
      <c r="NK160" s="20"/>
      <c r="NL160" s="20"/>
      <c r="NM160" s="20"/>
      <c r="NN160" s="20"/>
      <c r="NO160" s="20"/>
      <c r="NP160" s="20"/>
      <c r="NQ160" s="20"/>
      <c r="NR160" s="20"/>
      <c r="NS160" s="20"/>
      <c r="NT160" s="20"/>
      <c r="NU160" s="20"/>
      <c r="NV160" s="20"/>
      <c r="NW160" s="20"/>
      <c r="NX160" s="20"/>
      <c r="NY160" s="20"/>
      <c r="NZ160" s="20"/>
      <c r="OA160" s="20"/>
      <c r="OB160" s="20"/>
      <c r="OC160" s="20"/>
      <c r="OD160" s="20"/>
      <c r="OE160" s="20"/>
      <c r="OF160" s="20"/>
      <c r="OG160" s="20"/>
      <c r="OH160" s="20"/>
      <c r="OI160" s="20"/>
      <c r="OJ160" s="20"/>
      <c r="OK160" s="20"/>
      <c r="OL160" s="20"/>
      <c r="OM160" s="20"/>
      <c r="ON160" s="20"/>
      <c r="OO160" s="20"/>
      <c r="OP160" s="20"/>
      <c r="OQ160" s="20"/>
      <c r="OR160" s="20"/>
      <c r="OS160" s="20"/>
      <c r="OT160" s="20"/>
      <c r="OU160" s="20"/>
      <c r="OV160" s="20"/>
      <c r="OW160" s="20"/>
      <c r="OX160" s="20"/>
      <c r="OY160" s="20"/>
      <c r="OZ160" s="20"/>
      <c r="PA160" s="20"/>
      <c r="PB160" s="20"/>
      <c r="PC160" s="20"/>
      <c r="PD160" s="20"/>
      <c r="PE160" s="20"/>
      <c r="PF160" s="20"/>
      <c r="PG160" s="20"/>
      <c r="PH160" s="20"/>
      <c r="PI160" s="20"/>
      <c r="PJ160" s="20"/>
      <c r="PK160" s="20"/>
      <c r="PL160" s="20"/>
      <c r="PM160" s="20"/>
      <c r="PN160" s="20"/>
      <c r="PO160" s="20"/>
      <c r="PP160" s="20"/>
      <c r="PQ160" s="20"/>
      <c r="PR160" s="20"/>
      <c r="PS160" s="20"/>
      <c r="PT160" s="20"/>
      <c r="PU160" s="20"/>
      <c r="PV160" s="20"/>
      <c r="PW160" s="20"/>
      <c r="PX160" s="20"/>
      <c r="PY160" s="20"/>
      <c r="PZ160" s="20"/>
      <c r="QA160" s="20"/>
      <c r="QB160" s="20"/>
      <c r="QC160" s="20"/>
      <c r="QD160" s="20"/>
      <c r="QE160" s="20"/>
      <c r="QF160" s="20"/>
      <c r="QG160" s="20"/>
      <c r="QH160" s="20"/>
      <c r="QI160" s="20"/>
      <c r="QJ160" s="20"/>
      <c r="QK160" s="20"/>
      <c r="QL160" s="20"/>
      <c r="QM160" s="20"/>
      <c r="QN160" s="20"/>
      <c r="QO160" s="20"/>
      <c r="QP160" s="20"/>
      <c r="QQ160" s="20"/>
      <c r="QR160" s="20"/>
      <c r="QS160" s="20"/>
      <c r="QT160" s="20"/>
      <c r="QU160" s="20"/>
      <c r="QV160" s="20"/>
      <c r="QW160" s="20"/>
      <c r="QX160" s="20"/>
      <c r="QY160" s="20"/>
      <c r="QZ160" s="20"/>
      <c r="RA160" s="20"/>
      <c r="RB160" s="20"/>
      <c r="RC160" s="20"/>
      <c r="RD160" s="20"/>
      <c r="RE160" s="20"/>
      <c r="RF160" s="20"/>
      <c r="RG160" s="20"/>
      <c r="RH160" s="20"/>
      <c r="RI160" s="20"/>
      <c r="RJ160" s="20"/>
      <c r="RK160" s="20"/>
      <c r="RL160" s="20"/>
      <c r="RM160" s="20"/>
      <c r="RN160" s="20"/>
      <c r="RO160" s="20"/>
      <c r="RP160" s="20"/>
      <c r="RQ160" s="20"/>
      <c r="RR160" s="20"/>
      <c r="RS160" s="20"/>
      <c r="RT160" s="20"/>
      <c r="RU160" s="20"/>
      <c r="RV160" s="20"/>
      <c r="RW160" s="20"/>
      <c r="RX160" s="20"/>
      <c r="RY160" s="20"/>
      <c r="RZ160" s="20"/>
      <c r="SA160" s="20"/>
      <c r="SB160" s="20"/>
      <c r="SC160" s="20"/>
      <c r="SD160" s="20"/>
      <c r="SE160" s="20"/>
      <c r="SF160" s="20"/>
      <c r="SG160" s="20"/>
      <c r="SH160" s="20"/>
      <c r="SI160" s="20"/>
      <c r="SJ160" s="20"/>
      <c r="SK160" s="20"/>
      <c r="SL160" s="20"/>
      <c r="SM160" s="20"/>
      <c r="SN160" s="20"/>
      <c r="SO160" s="20"/>
      <c r="SP160" s="20"/>
      <c r="SQ160" s="20"/>
      <c r="SR160" s="20"/>
      <c r="SS160" s="20"/>
      <c r="ST160" s="20"/>
      <c r="SU160" s="20"/>
      <c r="SV160" s="20"/>
      <c r="SW160" s="20"/>
      <c r="SX160" s="20"/>
      <c r="SY160" s="20"/>
      <c r="SZ160" s="20"/>
      <c r="TA160" s="20"/>
      <c r="TB160" s="20"/>
      <c r="TC160" s="20"/>
      <c r="TD160" s="20"/>
      <c r="TE160" s="20"/>
      <c r="TF160" s="20"/>
      <c r="TG160" s="20"/>
      <c r="TH160" s="20"/>
      <c r="TI160" s="20"/>
      <c r="TJ160" s="20"/>
      <c r="TK160" s="20"/>
      <c r="TL160" s="20"/>
      <c r="TM160" s="20"/>
      <c r="TN160" s="20"/>
      <c r="TO160" s="20"/>
      <c r="TP160" s="20"/>
      <c r="TQ160" s="20"/>
      <c r="TR160" s="20"/>
      <c r="TS160" s="20"/>
      <c r="TT160" s="20"/>
      <c r="TU160" s="20"/>
      <c r="TV160" s="20"/>
      <c r="TW160" s="20"/>
      <c r="TX160" s="20"/>
      <c r="TY160" s="20"/>
      <c r="TZ160" s="20"/>
      <c r="UA160" s="20"/>
      <c r="UB160" s="20"/>
      <c r="UC160" s="20"/>
      <c r="UD160" s="20"/>
      <c r="UE160" s="20"/>
      <c r="UF160" s="20"/>
      <c r="UG160" s="20"/>
      <c r="UH160" s="20"/>
      <c r="UI160" s="20"/>
      <c r="UJ160" s="20"/>
      <c r="UK160" s="20"/>
      <c r="UL160" s="20"/>
      <c r="UM160" s="20"/>
      <c r="UN160" s="20"/>
      <c r="UO160" s="20"/>
      <c r="UP160" s="20"/>
      <c r="UQ160" s="20"/>
      <c r="UR160" s="20"/>
      <c r="US160" s="20"/>
      <c r="UT160" s="20"/>
      <c r="UU160" s="20"/>
      <c r="UV160" s="20"/>
      <c r="UW160" s="20"/>
      <c r="UX160" s="20"/>
      <c r="UY160" s="20"/>
      <c r="UZ160" s="20"/>
      <c r="VA160" s="20"/>
      <c r="VB160" s="20"/>
      <c r="VC160" s="20"/>
      <c r="VD160" s="20"/>
      <c r="VE160" s="20"/>
      <c r="VF160" s="20"/>
      <c r="VG160" s="20"/>
      <c r="VH160" s="20"/>
      <c r="VI160" s="20"/>
      <c r="VJ160" s="20"/>
      <c r="VK160" s="20"/>
      <c r="VL160" s="20"/>
      <c r="VM160" s="20"/>
      <c r="VN160" s="20"/>
      <c r="VO160" s="20"/>
      <c r="VP160" s="20"/>
      <c r="VQ160" s="20"/>
      <c r="VR160" s="20"/>
      <c r="VS160" s="20"/>
      <c r="VT160" s="20"/>
      <c r="VU160" s="20"/>
      <c r="VV160" s="20"/>
      <c r="VW160" s="20"/>
      <c r="VX160" s="20"/>
      <c r="VY160" s="20"/>
      <c r="VZ160" s="20"/>
      <c r="WA160" s="20"/>
      <c r="WB160" s="20"/>
      <c r="WC160" s="20"/>
      <c r="WD160" s="20"/>
      <c r="WE160" s="20"/>
      <c r="WF160" s="20"/>
      <c r="WG160" s="20"/>
      <c r="WH160" s="20"/>
      <c r="WI160" s="20"/>
      <c r="WJ160" s="20"/>
      <c r="WK160" s="20"/>
      <c r="WL160" s="20"/>
      <c r="WM160" s="20"/>
      <c r="WN160" s="20"/>
      <c r="WO160" s="20"/>
      <c r="WP160" s="20"/>
      <c r="WQ160" s="20"/>
      <c r="WR160" s="20"/>
      <c r="WS160" s="20"/>
      <c r="WT160" s="20"/>
      <c r="WU160" s="20"/>
      <c r="WV160" s="20"/>
      <c r="WW160" s="20"/>
      <c r="WX160" s="20"/>
      <c r="WY160" s="20"/>
      <c r="WZ160" s="20"/>
      <c r="XA160" s="20"/>
      <c r="XB160" s="20"/>
      <c r="XC160" s="20"/>
      <c r="XD160" s="20"/>
      <c r="XE160" s="20"/>
      <c r="XF160" s="20"/>
      <c r="XG160" s="20"/>
      <c r="XH160" s="20"/>
      <c r="XI160" s="20"/>
      <c r="XJ160" s="20"/>
      <c r="XK160" s="20"/>
      <c r="XL160" s="20"/>
      <c r="XM160" s="20"/>
      <c r="XN160" s="20"/>
      <c r="XO160" s="20"/>
      <c r="XP160" s="20"/>
      <c r="XQ160" s="20"/>
      <c r="XR160" s="20"/>
      <c r="XS160" s="20"/>
      <c r="XT160" s="20"/>
      <c r="XU160" s="20"/>
      <c r="XV160" s="20"/>
      <c r="XW160" s="20"/>
      <c r="XX160" s="20"/>
      <c r="XY160" s="20"/>
      <c r="XZ160" s="20"/>
      <c r="YA160" s="20"/>
      <c r="YB160" s="20"/>
      <c r="YC160" s="20"/>
      <c r="YD160" s="20"/>
      <c r="YE160" s="20"/>
      <c r="YF160" s="20"/>
      <c r="YG160" s="20"/>
      <c r="YH160" s="20"/>
      <c r="YI160" s="20"/>
      <c r="YJ160" s="20"/>
      <c r="YK160" s="20"/>
      <c r="YL160" s="20"/>
      <c r="YM160" s="20"/>
      <c r="YN160" s="20"/>
      <c r="YO160" s="20"/>
      <c r="YP160" s="20"/>
      <c r="YQ160" s="20"/>
      <c r="YR160" s="20"/>
      <c r="YS160" s="20"/>
      <c r="YT160" s="20"/>
      <c r="YU160" s="20"/>
      <c r="YV160" s="20"/>
      <c r="YW160" s="20"/>
      <c r="YX160" s="20"/>
      <c r="YY160" s="20"/>
      <c r="YZ160" s="20"/>
      <c r="ZA160" s="20"/>
      <c r="ZB160" s="20"/>
      <c r="ZC160" s="20"/>
      <c r="ZD160" s="20"/>
      <c r="ZE160" s="20"/>
      <c r="ZF160" s="20"/>
      <c r="ZG160" s="20"/>
      <c r="ZH160" s="20"/>
      <c r="ZI160" s="20"/>
      <c r="ZJ160" s="20"/>
      <c r="ZK160" s="20"/>
      <c r="ZL160" s="20"/>
      <c r="ZM160" s="20"/>
      <c r="ZN160" s="20"/>
      <c r="ZO160" s="20"/>
      <c r="ZP160" s="20"/>
      <c r="ZQ160" s="20"/>
      <c r="ZR160" s="20"/>
      <c r="ZS160" s="20"/>
      <c r="ZT160" s="20"/>
      <c r="ZU160" s="20"/>
      <c r="ZV160" s="20"/>
      <c r="ZW160" s="20"/>
      <c r="ZX160" s="20"/>
      <c r="ZY160" s="20"/>
      <c r="ZZ160" s="20"/>
      <c r="AAA160" s="20"/>
      <c r="AAB160" s="20"/>
      <c r="AAC160" s="20"/>
      <c r="AAD160" s="20"/>
      <c r="AAE160" s="20"/>
      <c r="AAF160" s="20"/>
      <c r="AAG160" s="20"/>
      <c r="AAH160" s="20"/>
      <c r="AAI160" s="20"/>
      <c r="AAJ160" s="20"/>
      <c r="AAK160" s="20"/>
      <c r="AAL160" s="20"/>
      <c r="AAM160" s="20"/>
      <c r="AAN160" s="20"/>
      <c r="AAO160" s="20"/>
      <c r="AAP160" s="20"/>
      <c r="AAQ160" s="20"/>
      <c r="AAR160" s="20"/>
      <c r="AAS160" s="20"/>
      <c r="AAT160" s="20"/>
      <c r="AAU160" s="20"/>
      <c r="AAV160" s="20"/>
      <c r="AAW160" s="20"/>
      <c r="AAX160" s="20"/>
      <c r="AAY160" s="20"/>
      <c r="AAZ160" s="20"/>
      <c r="ABA160" s="20"/>
      <c r="ABB160" s="20"/>
    </row>
    <row r="161" spans="1:27" ht="18" customHeight="1" x14ac:dyDescent="0.2">
      <c r="A161" s="172" t="s">
        <v>29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0" customHeight="1" x14ac:dyDescent="0.2">
      <c r="A162" s="172" t="s">
        <v>209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54" customHeight="1" x14ac:dyDescent="0.2">
      <c r="A163" s="156" t="s">
        <v>86</v>
      </c>
      <c r="B163" s="151" t="s">
        <v>166</v>
      </c>
      <c r="C163" s="151">
        <v>0</v>
      </c>
      <c r="D163" s="151"/>
      <c r="E163" s="151">
        <v>0</v>
      </c>
      <c r="F163" s="151"/>
      <c r="G163" s="151">
        <v>0</v>
      </c>
      <c r="H163" s="151"/>
      <c r="I163" s="12"/>
      <c r="J163" s="12"/>
      <c r="K163" s="12"/>
      <c r="L163" s="27"/>
      <c r="M163" s="27"/>
      <c r="N163" s="27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2.75" customHeight="1" x14ac:dyDescent="0.2">
      <c r="A164" s="156" t="s">
        <v>87</v>
      </c>
      <c r="B164" s="151" t="s">
        <v>165</v>
      </c>
      <c r="C164" s="151">
        <v>40</v>
      </c>
      <c r="D164" s="151"/>
      <c r="E164" s="151">
        <v>39.96</v>
      </c>
      <c r="F164" s="151"/>
      <c r="G164" s="151">
        <v>39.369999999999997</v>
      </c>
      <c r="H164" s="151"/>
      <c r="I164" s="12"/>
      <c r="J164" s="12"/>
      <c r="K164" s="12"/>
      <c r="L164" s="12"/>
      <c r="M164" s="12"/>
      <c r="N164" s="1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25" t="s">
        <v>51</v>
      </c>
      <c r="B165" s="151"/>
      <c r="C165" s="151">
        <f t="shared" ref="C165:H165" si="33">C163+C164</f>
        <v>40</v>
      </c>
      <c r="D165" s="151">
        <f t="shared" si="33"/>
        <v>0</v>
      </c>
      <c r="E165" s="151">
        <f t="shared" si="33"/>
        <v>39.96</v>
      </c>
      <c r="F165" s="151">
        <f t="shared" si="33"/>
        <v>0</v>
      </c>
      <c r="G165" s="151">
        <f t="shared" si="33"/>
        <v>39.369999999999997</v>
      </c>
      <c r="H165" s="151">
        <f t="shared" si="33"/>
        <v>0</v>
      </c>
      <c r="I165" s="12"/>
      <c r="J165" s="12"/>
      <c r="K165" s="12"/>
      <c r="L165" s="12"/>
      <c r="M165" s="12"/>
      <c r="N165" s="12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6" t="s">
        <v>61</v>
      </c>
      <c r="B166" s="155"/>
      <c r="C166" s="84">
        <f>C165</f>
        <v>40</v>
      </c>
      <c r="D166" s="84">
        <f t="shared" ref="D166:H166" si="34">D165</f>
        <v>0</v>
      </c>
      <c r="E166" s="84">
        <f t="shared" si="34"/>
        <v>39.96</v>
      </c>
      <c r="F166" s="84">
        <f t="shared" si="34"/>
        <v>0</v>
      </c>
      <c r="G166" s="84">
        <f t="shared" si="34"/>
        <v>39.369999999999997</v>
      </c>
      <c r="H166" s="84">
        <f t="shared" si="34"/>
        <v>0</v>
      </c>
      <c r="I166" s="5"/>
      <c r="J166" s="5"/>
      <c r="K166" s="5"/>
      <c r="L166" s="5"/>
      <c r="M166" s="5"/>
      <c r="N166" s="5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6"/>
      <c r="B167" s="155"/>
      <c r="C167" s="84"/>
      <c r="D167" s="84"/>
      <c r="E167" s="84"/>
      <c r="F167" s="84"/>
      <c r="G167" s="84"/>
      <c r="H167" s="84"/>
      <c r="I167" s="5"/>
      <c r="J167" s="5"/>
      <c r="K167" s="5"/>
      <c r="L167" s="5"/>
      <c r="M167" s="5"/>
      <c r="N167" s="5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x14ac:dyDescent="0.2">
      <c r="A168" s="173" t="s">
        <v>134</v>
      </c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30" customHeight="1" x14ac:dyDescent="0.2">
      <c r="A169" s="172" t="s">
        <v>41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43.5" customHeight="1" x14ac:dyDescent="0.2">
      <c r="A170" s="172" t="s">
        <v>42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3.25" customHeight="1" x14ac:dyDescent="0.2">
      <c r="A171" s="184" t="s">
        <v>43</v>
      </c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4" customHeight="1" x14ac:dyDescent="0.2">
      <c r="A172" s="18" t="s">
        <v>159</v>
      </c>
      <c r="B172" s="151" t="s">
        <v>15</v>
      </c>
      <c r="C172" s="151">
        <f>C173+C174+C175</f>
        <v>50</v>
      </c>
      <c r="D172" s="151">
        <f>D173+D174+D175</f>
        <v>0</v>
      </c>
      <c r="E172" s="151">
        <f>E173+E174+E175</f>
        <v>81.28</v>
      </c>
      <c r="F172" s="151">
        <f>F173+F174+F175</f>
        <v>0</v>
      </c>
      <c r="G172" s="151">
        <f>G173+G174+G175</f>
        <v>81.283999999999992</v>
      </c>
      <c r="H172" s="155"/>
      <c r="I172" s="154"/>
      <c r="J172" s="154"/>
      <c r="K172" s="154"/>
      <c r="L172" s="154"/>
      <c r="M172" s="154"/>
      <c r="N172" s="154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8" t="s">
        <v>71</v>
      </c>
      <c r="B173" s="151"/>
      <c r="C173" s="151">
        <v>50</v>
      </c>
      <c r="D173" s="155"/>
      <c r="E173" s="151">
        <v>50</v>
      </c>
      <c r="F173" s="155"/>
      <c r="G173" s="151">
        <v>50</v>
      </c>
      <c r="H173" s="155"/>
      <c r="I173" s="154"/>
      <c r="J173" s="154"/>
      <c r="K173" s="154"/>
      <c r="L173" s="154"/>
      <c r="M173" s="154"/>
      <c r="N173" s="154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8" t="s">
        <v>73</v>
      </c>
      <c r="B174" s="151"/>
      <c r="C174" s="151"/>
      <c r="D174" s="155"/>
      <c r="E174" s="151">
        <v>31.28</v>
      </c>
      <c r="F174" s="155"/>
      <c r="G174" s="151">
        <v>31.283999999999999</v>
      </c>
      <c r="H174" s="155"/>
      <c r="I174" s="154"/>
      <c r="J174" s="154"/>
      <c r="K174" s="154"/>
      <c r="L174" s="154"/>
      <c r="M174" s="154"/>
      <c r="N174" s="154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8" t="s">
        <v>88</v>
      </c>
      <c r="B175" s="151"/>
      <c r="C175" s="151"/>
      <c r="D175" s="155"/>
      <c r="E175" s="151">
        <v>0</v>
      </c>
      <c r="F175" s="155"/>
      <c r="G175" s="151">
        <v>0</v>
      </c>
      <c r="H175" s="155"/>
      <c r="I175" s="154"/>
      <c r="J175" s="154"/>
      <c r="K175" s="154"/>
      <c r="L175" s="154"/>
      <c r="M175" s="154"/>
      <c r="N175" s="154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37" t="s">
        <v>17</v>
      </c>
      <c r="B176" s="42"/>
      <c r="C176" s="42">
        <f t="shared" ref="C176:H176" si="35">C173+C174+C175</f>
        <v>50</v>
      </c>
      <c r="D176" s="42">
        <f t="shared" si="35"/>
        <v>0</v>
      </c>
      <c r="E176" s="42">
        <f t="shared" si="35"/>
        <v>81.28</v>
      </c>
      <c r="F176" s="42">
        <f t="shared" si="35"/>
        <v>0</v>
      </c>
      <c r="G176" s="42">
        <f t="shared" si="35"/>
        <v>81.283999999999992</v>
      </c>
      <c r="H176" s="42">
        <f t="shared" si="35"/>
        <v>0</v>
      </c>
      <c r="I176" s="115"/>
      <c r="J176" s="154"/>
      <c r="K176" s="154"/>
      <c r="L176" s="154"/>
      <c r="M176" s="154"/>
      <c r="N176" s="154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x14ac:dyDescent="0.2">
      <c r="A177" s="184" t="s">
        <v>44</v>
      </c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8" customHeight="1" x14ac:dyDescent="0.2">
      <c r="A178" s="18" t="s">
        <v>45</v>
      </c>
      <c r="B178" s="151" t="s">
        <v>15</v>
      </c>
      <c r="C178" s="151">
        <v>50</v>
      </c>
      <c r="D178" s="155"/>
      <c r="E178" s="151">
        <v>0</v>
      </c>
      <c r="F178" s="155"/>
      <c r="G178" s="155">
        <v>0</v>
      </c>
      <c r="H178" s="155"/>
      <c r="I178" s="155"/>
      <c r="J178" s="154"/>
      <c r="K178" s="154"/>
      <c r="L178" s="154"/>
      <c r="M178" s="154"/>
      <c r="N178" s="154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41" t="s">
        <v>46</v>
      </c>
      <c r="B179" s="42"/>
      <c r="C179" s="42">
        <f t="shared" ref="C179:H179" si="36">C178</f>
        <v>50</v>
      </c>
      <c r="D179" s="42">
        <f t="shared" si="36"/>
        <v>0</v>
      </c>
      <c r="E179" s="42">
        <f t="shared" si="36"/>
        <v>0</v>
      </c>
      <c r="F179" s="42">
        <f t="shared" si="36"/>
        <v>0</v>
      </c>
      <c r="G179" s="42">
        <f t="shared" si="36"/>
        <v>0</v>
      </c>
      <c r="H179" s="42">
        <f t="shared" si="36"/>
        <v>0</v>
      </c>
      <c r="I179" s="155"/>
      <c r="J179" s="154"/>
      <c r="K179" s="154"/>
      <c r="L179" s="154"/>
      <c r="M179" s="154"/>
      <c r="N179" s="154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36" t="s">
        <v>99</v>
      </c>
      <c r="B180" s="86"/>
      <c r="C180" s="86">
        <f t="shared" ref="C180:H180" si="37">C173+C179</f>
        <v>100</v>
      </c>
      <c r="D180" s="86">
        <f t="shared" si="37"/>
        <v>0</v>
      </c>
      <c r="E180" s="86">
        <f t="shared" si="37"/>
        <v>50</v>
      </c>
      <c r="F180" s="86">
        <f t="shared" si="37"/>
        <v>0</v>
      </c>
      <c r="G180" s="86">
        <f t="shared" si="37"/>
        <v>50</v>
      </c>
      <c r="H180" s="86">
        <f t="shared" si="37"/>
        <v>0</v>
      </c>
      <c r="I180" s="116"/>
      <c r="J180" s="116"/>
      <c r="K180" s="116"/>
      <c r="L180" s="116"/>
      <c r="M180" s="116"/>
      <c r="N180" s="116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36" t="s">
        <v>22</v>
      </c>
      <c r="B181" s="86"/>
      <c r="C181" s="86">
        <f>C174</f>
        <v>0</v>
      </c>
      <c r="D181" s="86">
        <f t="shared" ref="D181:H182" si="38">D174</f>
        <v>0</v>
      </c>
      <c r="E181" s="86">
        <f t="shared" si="38"/>
        <v>31.28</v>
      </c>
      <c r="F181" s="86">
        <f t="shared" si="38"/>
        <v>0</v>
      </c>
      <c r="G181" s="86">
        <f t="shared" si="38"/>
        <v>31.283999999999999</v>
      </c>
      <c r="H181" s="86">
        <f t="shared" si="38"/>
        <v>0</v>
      </c>
      <c r="I181" s="116"/>
      <c r="J181" s="116"/>
      <c r="K181" s="116"/>
      <c r="L181" s="116"/>
      <c r="M181" s="116"/>
      <c r="N181" s="116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36" t="s">
        <v>56</v>
      </c>
      <c r="B182" s="86"/>
      <c r="C182" s="86">
        <f>C175</f>
        <v>0</v>
      </c>
      <c r="D182" s="86">
        <f t="shared" si="38"/>
        <v>0</v>
      </c>
      <c r="E182" s="86">
        <f t="shared" si="38"/>
        <v>0</v>
      </c>
      <c r="F182" s="86">
        <f t="shared" si="38"/>
        <v>0</v>
      </c>
      <c r="G182" s="86">
        <f t="shared" si="38"/>
        <v>0</v>
      </c>
      <c r="H182" s="86">
        <f t="shared" si="38"/>
        <v>0</v>
      </c>
      <c r="I182" s="116"/>
      <c r="J182" s="116"/>
      <c r="K182" s="116"/>
      <c r="L182" s="116"/>
      <c r="M182" s="116"/>
      <c r="N182" s="116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7" t="s">
        <v>21</v>
      </c>
      <c r="B183" s="30"/>
      <c r="C183" s="30">
        <f t="shared" ref="C183:H183" si="39">C180+C181+C182</f>
        <v>100</v>
      </c>
      <c r="D183" s="30">
        <f t="shared" si="39"/>
        <v>0</v>
      </c>
      <c r="E183" s="30">
        <f t="shared" si="39"/>
        <v>81.28</v>
      </c>
      <c r="F183" s="30">
        <f t="shared" si="39"/>
        <v>0</v>
      </c>
      <c r="G183" s="30">
        <f t="shared" si="39"/>
        <v>81.283999999999992</v>
      </c>
      <c r="H183" s="30">
        <f t="shared" si="39"/>
        <v>0</v>
      </c>
      <c r="I183" s="117"/>
      <c r="J183" s="117"/>
      <c r="K183" s="117"/>
      <c r="L183" s="117"/>
      <c r="M183" s="117"/>
      <c r="N183" s="117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3"/>
      <c r="B184" s="155"/>
      <c r="C184" s="155"/>
      <c r="D184" s="155"/>
      <c r="E184" s="155"/>
      <c r="F184" s="155"/>
      <c r="G184" s="155"/>
      <c r="H184" s="155"/>
      <c r="I184" s="154"/>
      <c r="J184" s="154"/>
      <c r="K184" s="154"/>
      <c r="L184" s="154"/>
      <c r="M184" s="154"/>
      <c r="N184" s="154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36.75" customHeight="1" x14ac:dyDescent="0.2">
      <c r="A185" s="173" t="s">
        <v>135</v>
      </c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6.25" customHeight="1" x14ac:dyDescent="0.2">
      <c r="A186" s="172" t="s">
        <v>47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8.5" customHeight="1" x14ac:dyDescent="0.2">
      <c r="A187" s="172" t="s">
        <v>48</v>
      </c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44.25" customHeight="1" x14ac:dyDescent="0.2">
      <c r="A188" s="156" t="s">
        <v>219</v>
      </c>
      <c r="B188" s="118" t="s">
        <v>49</v>
      </c>
      <c r="C188" s="155">
        <f t="shared" ref="C188:N188" si="40">C189+C190</f>
        <v>1200</v>
      </c>
      <c r="D188" s="155">
        <f t="shared" si="40"/>
        <v>0</v>
      </c>
      <c r="E188" s="155">
        <f t="shared" si="40"/>
        <v>7371</v>
      </c>
      <c r="F188" s="155">
        <f t="shared" si="40"/>
        <v>0</v>
      </c>
      <c r="G188" s="155">
        <f t="shared" si="40"/>
        <v>1671</v>
      </c>
      <c r="H188" s="155">
        <f t="shared" si="40"/>
        <v>0</v>
      </c>
      <c r="I188" s="155">
        <f t="shared" si="40"/>
        <v>0</v>
      </c>
      <c r="J188" s="155">
        <f t="shared" si="40"/>
        <v>0</v>
      </c>
      <c r="K188" s="155">
        <f t="shared" si="40"/>
        <v>0</v>
      </c>
      <c r="L188" s="155">
        <f t="shared" si="40"/>
        <v>0</v>
      </c>
      <c r="M188" s="155">
        <f t="shared" si="40"/>
        <v>0</v>
      </c>
      <c r="N188" s="155">
        <f t="shared" si="40"/>
        <v>0</v>
      </c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36" t="s">
        <v>97</v>
      </c>
      <c r="B189" s="86"/>
      <c r="C189" s="98">
        <v>1200</v>
      </c>
      <c r="D189" s="98"/>
      <c r="E189" s="98">
        <v>1234.2</v>
      </c>
      <c r="F189" s="98"/>
      <c r="G189" s="98">
        <v>334.2</v>
      </c>
      <c r="H189" s="98"/>
      <c r="I189" s="116"/>
      <c r="J189" s="116"/>
      <c r="K189" s="116"/>
      <c r="L189" s="116"/>
      <c r="M189" s="116"/>
      <c r="N189" s="116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36" t="s">
        <v>22</v>
      </c>
      <c r="B190" s="86"/>
      <c r="C190" s="98"/>
      <c r="D190" s="98"/>
      <c r="E190" s="98">
        <v>6136.8</v>
      </c>
      <c r="F190" s="98"/>
      <c r="G190" s="98">
        <v>1336.8</v>
      </c>
      <c r="H190" s="98"/>
      <c r="I190" s="116"/>
      <c r="J190" s="116"/>
      <c r="K190" s="116"/>
      <c r="L190" s="116"/>
      <c r="M190" s="116"/>
      <c r="N190" s="116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4" t="s">
        <v>21</v>
      </c>
      <c r="B191" s="30"/>
      <c r="C191" s="30">
        <f>C188</f>
        <v>1200</v>
      </c>
      <c r="D191" s="30">
        <f t="shared" ref="D191:H191" si="41">D188</f>
        <v>0</v>
      </c>
      <c r="E191" s="30">
        <f t="shared" si="41"/>
        <v>7371</v>
      </c>
      <c r="F191" s="30">
        <f t="shared" si="41"/>
        <v>0</v>
      </c>
      <c r="G191" s="30">
        <f t="shared" si="41"/>
        <v>1671</v>
      </c>
      <c r="H191" s="30">
        <f t="shared" si="41"/>
        <v>0</v>
      </c>
      <c r="I191" s="29"/>
      <c r="J191" s="29"/>
      <c r="K191" s="29"/>
      <c r="L191" s="29"/>
      <c r="M191" s="29"/>
      <c r="N191" s="29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3"/>
      <c r="B192" s="155"/>
      <c r="C192" s="155"/>
      <c r="D192" s="155"/>
      <c r="E192" s="155"/>
      <c r="F192" s="155"/>
      <c r="G192" s="155"/>
      <c r="H192" s="155"/>
      <c r="I192" s="154"/>
      <c r="J192" s="154"/>
      <c r="K192" s="154"/>
      <c r="L192" s="154"/>
      <c r="M192" s="154"/>
      <c r="N192" s="154"/>
      <c r="S192" s="1"/>
      <c r="T192" s="1"/>
      <c r="U192" s="1"/>
      <c r="V192" s="1"/>
      <c r="W192" s="1"/>
      <c r="X192" s="1"/>
      <c r="Y192" s="1"/>
      <c r="Z192" s="1"/>
      <c r="AA192" s="1"/>
    </row>
    <row r="193" spans="1:731" s="3" customFormat="1" ht="35.25" customHeight="1" x14ac:dyDescent="0.2">
      <c r="A193" s="173" t="s">
        <v>136</v>
      </c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  <c r="IW193" s="20"/>
      <c r="IX193" s="20"/>
      <c r="IY193" s="20"/>
      <c r="IZ193" s="20"/>
      <c r="JA193" s="20"/>
      <c r="JB193" s="20"/>
      <c r="JC193" s="20"/>
      <c r="JD193" s="20"/>
      <c r="JE193" s="20"/>
      <c r="JF193" s="20"/>
      <c r="JG193" s="20"/>
      <c r="JH193" s="20"/>
      <c r="JI193" s="20"/>
      <c r="JJ193" s="20"/>
      <c r="JK193" s="20"/>
      <c r="JL193" s="20"/>
      <c r="JM193" s="20"/>
      <c r="JN193" s="20"/>
      <c r="JO193" s="20"/>
      <c r="JP193" s="20"/>
      <c r="JQ193" s="20"/>
      <c r="JR193" s="20"/>
      <c r="JS193" s="20"/>
      <c r="JT193" s="20"/>
      <c r="JU193" s="20"/>
      <c r="JV193" s="20"/>
      <c r="JW193" s="20"/>
      <c r="JX193" s="20"/>
      <c r="JY193" s="20"/>
      <c r="JZ193" s="20"/>
      <c r="KA193" s="20"/>
      <c r="KB193" s="20"/>
      <c r="KC193" s="20"/>
      <c r="KD193" s="20"/>
      <c r="KE193" s="20"/>
      <c r="KF193" s="20"/>
      <c r="KG193" s="20"/>
      <c r="KH193" s="20"/>
      <c r="KI193" s="20"/>
      <c r="KJ193" s="20"/>
      <c r="KK193" s="20"/>
      <c r="KL193" s="20"/>
      <c r="KM193" s="20"/>
      <c r="KN193" s="20"/>
      <c r="KO193" s="20"/>
      <c r="KP193" s="20"/>
      <c r="KQ193" s="20"/>
      <c r="KR193" s="20"/>
      <c r="KS193" s="20"/>
      <c r="KT193" s="20"/>
      <c r="KU193" s="20"/>
      <c r="KV193" s="20"/>
      <c r="KW193" s="20"/>
      <c r="KX193" s="20"/>
      <c r="KY193" s="20"/>
      <c r="KZ193" s="20"/>
      <c r="LA193" s="20"/>
      <c r="LB193" s="20"/>
      <c r="LC193" s="20"/>
      <c r="LD193" s="20"/>
      <c r="LE193" s="20"/>
      <c r="LF193" s="20"/>
      <c r="LG193" s="20"/>
      <c r="LH193" s="20"/>
      <c r="LI193" s="20"/>
      <c r="LJ193" s="20"/>
      <c r="LK193" s="20"/>
      <c r="LL193" s="20"/>
      <c r="LM193" s="20"/>
      <c r="LN193" s="20"/>
      <c r="LO193" s="20"/>
      <c r="LP193" s="20"/>
      <c r="LQ193" s="20"/>
      <c r="LR193" s="20"/>
      <c r="LS193" s="20"/>
      <c r="LT193" s="20"/>
      <c r="LU193" s="20"/>
      <c r="LV193" s="20"/>
      <c r="LW193" s="20"/>
      <c r="LX193" s="20"/>
      <c r="LY193" s="20"/>
      <c r="LZ193" s="20"/>
      <c r="MA193" s="20"/>
      <c r="MB193" s="20"/>
      <c r="MC193" s="20"/>
      <c r="MD193" s="20"/>
      <c r="ME193" s="20"/>
      <c r="MF193" s="20"/>
      <c r="MG193" s="20"/>
      <c r="MH193" s="20"/>
      <c r="MI193" s="20"/>
      <c r="MJ193" s="20"/>
      <c r="MK193" s="20"/>
      <c r="ML193" s="20"/>
      <c r="MM193" s="20"/>
      <c r="MN193" s="20"/>
      <c r="MO193" s="20"/>
      <c r="MP193" s="20"/>
      <c r="MQ193" s="20"/>
      <c r="MR193" s="20"/>
      <c r="MS193" s="20"/>
      <c r="MT193" s="20"/>
      <c r="MU193" s="20"/>
      <c r="MV193" s="20"/>
      <c r="MW193" s="20"/>
      <c r="MX193" s="20"/>
      <c r="MY193" s="20"/>
      <c r="MZ193" s="20"/>
      <c r="NA193" s="20"/>
      <c r="NB193" s="20"/>
      <c r="NC193" s="20"/>
      <c r="ND193" s="20"/>
      <c r="NE193" s="20"/>
      <c r="NF193" s="20"/>
      <c r="NG193" s="20"/>
      <c r="NH193" s="20"/>
      <c r="NI193" s="20"/>
      <c r="NJ193" s="20"/>
      <c r="NK193" s="20"/>
      <c r="NL193" s="20"/>
      <c r="NM193" s="20"/>
      <c r="NN193" s="20"/>
      <c r="NO193" s="20"/>
      <c r="NP193" s="20"/>
      <c r="NQ193" s="20"/>
      <c r="NR193" s="20"/>
      <c r="NS193" s="20"/>
      <c r="NT193" s="20"/>
      <c r="NU193" s="20"/>
      <c r="NV193" s="20"/>
      <c r="NW193" s="20"/>
      <c r="NX193" s="20"/>
      <c r="NY193" s="20"/>
      <c r="NZ193" s="20"/>
      <c r="OA193" s="20"/>
      <c r="OB193" s="20"/>
      <c r="OC193" s="20"/>
      <c r="OD193" s="20"/>
      <c r="OE193" s="20"/>
      <c r="OF193" s="20"/>
      <c r="OG193" s="20"/>
      <c r="OH193" s="20"/>
      <c r="OI193" s="20"/>
      <c r="OJ193" s="20"/>
      <c r="OK193" s="20"/>
      <c r="OL193" s="20"/>
      <c r="OM193" s="20"/>
      <c r="ON193" s="20"/>
      <c r="OO193" s="20"/>
      <c r="OP193" s="20"/>
      <c r="OQ193" s="20"/>
      <c r="OR193" s="20"/>
      <c r="OS193" s="20"/>
      <c r="OT193" s="20"/>
      <c r="OU193" s="20"/>
      <c r="OV193" s="20"/>
      <c r="OW193" s="20"/>
      <c r="OX193" s="20"/>
      <c r="OY193" s="20"/>
      <c r="OZ193" s="20"/>
      <c r="PA193" s="20"/>
      <c r="PB193" s="20"/>
      <c r="PC193" s="20"/>
      <c r="PD193" s="20"/>
      <c r="PE193" s="20"/>
      <c r="PF193" s="20"/>
      <c r="PG193" s="20"/>
      <c r="PH193" s="20"/>
      <c r="PI193" s="20"/>
      <c r="PJ193" s="20"/>
      <c r="PK193" s="20"/>
      <c r="PL193" s="20"/>
      <c r="PM193" s="20"/>
      <c r="PN193" s="20"/>
      <c r="PO193" s="20"/>
      <c r="PP193" s="20"/>
      <c r="PQ193" s="20"/>
      <c r="PR193" s="20"/>
      <c r="PS193" s="20"/>
      <c r="PT193" s="20"/>
      <c r="PU193" s="20"/>
      <c r="PV193" s="20"/>
      <c r="PW193" s="20"/>
      <c r="PX193" s="20"/>
      <c r="PY193" s="20"/>
      <c r="PZ193" s="20"/>
      <c r="QA193" s="20"/>
      <c r="QB193" s="20"/>
      <c r="QC193" s="20"/>
      <c r="QD193" s="20"/>
      <c r="QE193" s="20"/>
      <c r="QF193" s="20"/>
      <c r="QG193" s="20"/>
      <c r="QH193" s="20"/>
      <c r="QI193" s="20"/>
      <c r="QJ193" s="20"/>
      <c r="QK193" s="20"/>
      <c r="QL193" s="20"/>
      <c r="QM193" s="20"/>
      <c r="QN193" s="20"/>
      <c r="QO193" s="20"/>
      <c r="QP193" s="20"/>
      <c r="QQ193" s="20"/>
      <c r="QR193" s="20"/>
      <c r="QS193" s="20"/>
      <c r="QT193" s="20"/>
      <c r="QU193" s="20"/>
      <c r="QV193" s="20"/>
      <c r="QW193" s="20"/>
      <c r="QX193" s="20"/>
      <c r="QY193" s="20"/>
      <c r="QZ193" s="20"/>
      <c r="RA193" s="20"/>
      <c r="RB193" s="20"/>
      <c r="RC193" s="20"/>
      <c r="RD193" s="20"/>
      <c r="RE193" s="20"/>
      <c r="RF193" s="20"/>
      <c r="RG193" s="20"/>
      <c r="RH193" s="20"/>
      <c r="RI193" s="20"/>
      <c r="RJ193" s="20"/>
      <c r="RK193" s="20"/>
      <c r="RL193" s="20"/>
      <c r="RM193" s="20"/>
      <c r="RN193" s="20"/>
      <c r="RO193" s="20"/>
      <c r="RP193" s="20"/>
      <c r="RQ193" s="20"/>
      <c r="RR193" s="20"/>
      <c r="RS193" s="20"/>
      <c r="RT193" s="20"/>
      <c r="RU193" s="20"/>
      <c r="RV193" s="20"/>
      <c r="RW193" s="20"/>
      <c r="RX193" s="20"/>
      <c r="RY193" s="20"/>
      <c r="RZ193" s="20"/>
      <c r="SA193" s="20"/>
      <c r="SB193" s="20"/>
      <c r="SC193" s="20"/>
      <c r="SD193" s="20"/>
      <c r="SE193" s="20"/>
      <c r="SF193" s="20"/>
      <c r="SG193" s="20"/>
      <c r="SH193" s="20"/>
      <c r="SI193" s="20"/>
      <c r="SJ193" s="20"/>
      <c r="SK193" s="20"/>
      <c r="SL193" s="20"/>
      <c r="SM193" s="20"/>
      <c r="SN193" s="20"/>
      <c r="SO193" s="20"/>
      <c r="SP193" s="20"/>
      <c r="SQ193" s="20"/>
      <c r="SR193" s="20"/>
      <c r="SS193" s="20"/>
      <c r="ST193" s="20"/>
      <c r="SU193" s="20"/>
      <c r="SV193" s="20"/>
      <c r="SW193" s="20"/>
      <c r="SX193" s="20"/>
      <c r="SY193" s="20"/>
      <c r="SZ193" s="20"/>
      <c r="TA193" s="20"/>
      <c r="TB193" s="20"/>
      <c r="TC193" s="20"/>
      <c r="TD193" s="20"/>
      <c r="TE193" s="20"/>
      <c r="TF193" s="20"/>
      <c r="TG193" s="20"/>
      <c r="TH193" s="20"/>
      <c r="TI193" s="20"/>
      <c r="TJ193" s="20"/>
      <c r="TK193" s="20"/>
      <c r="TL193" s="20"/>
      <c r="TM193" s="20"/>
      <c r="TN193" s="20"/>
      <c r="TO193" s="20"/>
      <c r="TP193" s="20"/>
      <c r="TQ193" s="20"/>
      <c r="TR193" s="20"/>
      <c r="TS193" s="20"/>
      <c r="TT193" s="20"/>
      <c r="TU193" s="20"/>
      <c r="TV193" s="20"/>
      <c r="TW193" s="20"/>
      <c r="TX193" s="20"/>
      <c r="TY193" s="20"/>
      <c r="TZ193" s="20"/>
      <c r="UA193" s="20"/>
      <c r="UB193" s="20"/>
      <c r="UC193" s="20"/>
      <c r="UD193" s="20"/>
      <c r="UE193" s="20"/>
      <c r="UF193" s="20"/>
      <c r="UG193" s="20"/>
      <c r="UH193" s="20"/>
      <c r="UI193" s="20"/>
      <c r="UJ193" s="20"/>
      <c r="UK193" s="20"/>
      <c r="UL193" s="20"/>
      <c r="UM193" s="20"/>
      <c r="UN193" s="20"/>
      <c r="UO193" s="20"/>
      <c r="UP193" s="20"/>
      <c r="UQ193" s="20"/>
      <c r="UR193" s="20"/>
      <c r="US193" s="20"/>
      <c r="UT193" s="20"/>
      <c r="UU193" s="20"/>
      <c r="UV193" s="20"/>
      <c r="UW193" s="20"/>
      <c r="UX193" s="20"/>
      <c r="UY193" s="20"/>
      <c r="UZ193" s="20"/>
      <c r="VA193" s="20"/>
      <c r="VB193" s="20"/>
      <c r="VC193" s="20"/>
      <c r="VD193" s="20"/>
      <c r="VE193" s="20"/>
      <c r="VF193" s="20"/>
      <c r="VG193" s="20"/>
      <c r="VH193" s="20"/>
      <c r="VI193" s="20"/>
      <c r="VJ193" s="20"/>
      <c r="VK193" s="20"/>
      <c r="VL193" s="20"/>
      <c r="VM193" s="20"/>
      <c r="VN193" s="20"/>
      <c r="VO193" s="20"/>
      <c r="VP193" s="20"/>
      <c r="VQ193" s="20"/>
      <c r="VR193" s="20"/>
      <c r="VS193" s="20"/>
      <c r="VT193" s="20"/>
      <c r="VU193" s="20"/>
      <c r="VV193" s="20"/>
      <c r="VW193" s="20"/>
      <c r="VX193" s="20"/>
      <c r="VY193" s="20"/>
      <c r="VZ193" s="20"/>
      <c r="WA193" s="20"/>
      <c r="WB193" s="20"/>
      <c r="WC193" s="20"/>
      <c r="WD193" s="20"/>
      <c r="WE193" s="20"/>
      <c r="WF193" s="20"/>
      <c r="WG193" s="20"/>
      <c r="WH193" s="20"/>
      <c r="WI193" s="20"/>
      <c r="WJ193" s="20"/>
      <c r="WK193" s="20"/>
      <c r="WL193" s="20"/>
      <c r="WM193" s="20"/>
      <c r="WN193" s="20"/>
      <c r="WO193" s="20"/>
      <c r="WP193" s="20"/>
      <c r="WQ193" s="20"/>
      <c r="WR193" s="20"/>
      <c r="WS193" s="20"/>
      <c r="WT193" s="20"/>
      <c r="WU193" s="20"/>
      <c r="WV193" s="20"/>
      <c r="WW193" s="20"/>
      <c r="WX193" s="20"/>
      <c r="WY193" s="20"/>
      <c r="WZ193" s="20"/>
      <c r="XA193" s="20"/>
      <c r="XB193" s="20"/>
      <c r="XC193" s="20"/>
      <c r="XD193" s="20"/>
      <c r="XE193" s="20"/>
      <c r="XF193" s="20"/>
      <c r="XG193" s="20"/>
      <c r="XH193" s="20"/>
      <c r="XI193" s="20"/>
      <c r="XJ193" s="20"/>
      <c r="XK193" s="20"/>
      <c r="XL193" s="20"/>
      <c r="XM193" s="20"/>
      <c r="XN193" s="20"/>
      <c r="XO193" s="20"/>
      <c r="XP193" s="20"/>
      <c r="XQ193" s="20"/>
      <c r="XR193" s="20"/>
      <c r="XS193" s="20"/>
      <c r="XT193" s="20"/>
      <c r="XU193" s="20"/>
      <c r="XV193" s="20"/>
      <c r="XW193" s="20"/>
      <c r="XX193" s="20"/>
      <c r="XY193" s="20"/>
      <c r="XZ193" s="20"/>
      <c r="YA193" s="20"/>
      <c r="YB193" s="20"/>
      <c r="YC193" s="20"/>
      <c r="YD193" s="20"/>
      <c r="YE193" s="20"/>
      <c r="YF193" s="20"/>
      <c r="YG193" s="20"/>
      <c r="YH193" s="20"/>
      <c r="YI193" s="20"/>
      <c r="YJ193" s="20"/>
      <c r="YK193" s="20"/>
      <c r="YL193" s="20"/>
      <c r="YM193" s="20"/>
      <c r="YN193" s="20"/>
      <c r="YO193" s="20"/>
      <c r="YP193" s="20"/>
      <c r="YQ193" s="20"/>
      <c r="YR193" s="20"/>
      <c r="YS193" s="20"/>
      <c r="YT193" s="20"/>
      <c r="YU193" s="20"/>
      <c r="YV193" s="20"/>
      <c r="YW193" s="20"/>
      <c r="YX193" s="20"/>
      <c r="YY193" s="20"/>
      <c r="YZ193" s="20"/>
      <c r="ZA193" s="20"/>
      <c r="ZB193" s="20"/>
      <c r="ZC193" s="20"/>
      <c r="ZD193" s="20"/>
      <c r="ZE193" s="20"/>
      <c r="ZF193" s="20"/>
      <c r="ZG193" s="20"/>
      <c r="ZH193" s="20"/>
      <c r="ZI193" s="20"/>
      <c r="ZJ193" s="20"/>
      <c r="ZK193" s="20"/>
      <c r="ZL193" s="20"/>
      <c r="ZM193" s="20"/>
      <c r="ZN193" s="20"/>
      <c r="ZO193" s="20"/>
      <c r="ZP193" s="20"/>
      <c r="ZQ193" s="20"/>
      <c r="ZR193" s="20"/>
      <c r="ZS193" s="20"/>
      <c r="ZT193" s="20"/>
      <c r="ZU193" s="20"/>
      <c r="ZV193" s="20"/>
      <c r="ZW193" s="20"/>
      <c r="ZX193" s="20"/>
      <c r="ZY193" s="20"/>
      <c r="ZZ193" s="20"/>
      <c r="AAA193" s="20"/>
      <c r="AAB193" s="20"/>
      <c r="AAC193" s="20"/>
      <c r="AAD193" s="20"/>
      <c r="AAE193" s="20"/>
      <c r="AAF193" s="20"/>
      <c r="AAG193" s="20"/>
      <c r="AAH193" s="20"/>
      <c r="AAI193" s="20"/>
      <c r="AAJ193" s="20"/>
      <c r="AAK193" s="20"/>
      <c r="AAL193" s="20"/>
      <c r="AAM193" s="20"/>
      <c r="AAN193" s="20"/>
      <c r="AAO193" s="20"/>
      <c r="AAP193" s="20"/>
      <c r="AAQ193" s="20"/>
      <c r="AAR193" s="20"/>
      <c r="AAS193" s="20"/>
      <c r="AAT193" s="20"/>
      <c r="AAU193" s="20"/>
      <c r="AAV193" s="20"/>
      <c r="AAW193" s="20"/>
      <c r="AAX193" s="20"/>
      <c r="AAY193" s="20"/>
      <c r="AAZ193" s="20"/>
      <c r="ABA193" s="20"/>
      <c r="ABB193" s="20"/>
      <c r="ABC193" s="19"/>
    </row>
    <row r="194" spans="1:731" s="3" customFormat="1" x14ac:dyDescent="0.2">
      <c r="A194" s="172" t="s">
        <v>110</v>
      </c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  <c r="IW194" s="20"/>
      <c r="IX194" s="20"/>
      <c r="IY194" s="20"/>
      <c r="IZ194" s="20"/>
      <c r="JA194" s="20"/>
      <c r="JB194" s="20"/>
      <c r="JC194" s="20"/>
      <c r="JD194" s="20"/>
      <c r="JE194" s="20"/>
      <c r="JF194" s="20"/>
      <c r="JG194" s="20"/>
      <c r="JH194" s="20"/>
      <c r="JI194" s="20"/>
      <c r="JJ194" s="20"/>
      <c r="JK194" s="20"/>
      <c r="JL194" s="20"/>
      <c r="JM194" s="20"/>
      <c r="JN194" s="20"/>
      <c r="JO194" s="20"/>
      <c r="JP194" s="20"/>
      <c r="JQ194" s="20"/>
      <c r="JR194" s="20"/>
      <c r="JS194" s="20"/>
      <c r="JT194" s="20"/>
      <c r="JU194" s="20"/>
      <c r="JV194" s="20"/>
      <c r="JW194" s="20"/>
      <c r="JX194" s="20"/>
      <c r="JY194" s="20"/>
      <c r="JZ194" s="20"/>
      <c r="KA194" s="20"/>
      <c r="KB194" s="20"/>
      <c r="KC194" s="20"/>
      <c r="KD194" s="20"/>
      <c r="KE194" s="20"/>
      <c r="KF194" s="20"/>
      <c r="KG194" s="20"/>
      <c r="KH194" s="20"/>
      <c r="KI194" s="20"/>
      <c r="KJ194" s="20"/>
      <c r="KK194" s="20"/>
      <c r="KL194" s="20"/>
      <c r="KM194" s="20"/>
      <c r="KN194" s="20"/>
      <c r="KO194" s="20"/>
      <c r="KP194" s="20"/>
      <c r="KQ194" s="20"/>
      <c r="KR194" s="20"/>
      <c r="KS194" s="20"/>
      <c r="KT194" s="20"/>
      <c r="KU194" s="20"/>
      <c r="KV194" s="20"/>
      <c r="KW194" s="20"/>
      <c r="KX194" s="20"/>
      <c r="KY194" s="20"/>
      <c r="KZ194" s="20"/>
      <c r="LA194" s="20"/>
      <c r="LB194" s="20"/>
      <c r="LC194" s="20"/>
      <c r="LD194" s="20"/>
      <c r="LE194" s="20"/>
      <c r="LF194" s="20"/>
      <c r="LG194" s="20"/>
      <c r="LH194" s="20"/>
      <c r="LI194" s="20"/>
      <c r="LJ194" s="20"/>
      <c r="LK194" s="20"/>
      <c r="LL194" s="20"/>
      <c r="LM194" s="20"/>
      <c r="LN194" s="20"/>
      <c r="LO194" s="20"/>
      <c r="LP194" s="20"/>
      <c r="LQ194" s="20"/>
      <c r="LR194" s="20"/>
      <c r="LS194" s="20"/>
      <c r="LT194" s="20"/>
      <c r="LU194" s="20"/>
      <c r="LV194" s="20"/>
      <c r="LW194" s="20"/>
      <c r="LX194" s="20"/>
      <c r="LY194" s="20"/>
      <c r="LZ194" s="20"/>
      <c r="MA194" s="20"/>
      <c r="MB194" s="20"/>
      <c r="MC194" s="20"/>
      <c r="MD194" s="20"/>
      <c r="ME194" s="20"/>
      <c r="MF194" s="20"/>
      <c r="MG194" s="20"/>
      <c r="MH194" s="20"/>
      <c r="MI194" s="20"/>
      <c r="MJ194" s="20"/>
      <c r="MK194" s="20"/>
      <c r="ML194" s="20"/>
      <c r="MM194" s="20"/>
      <c r="MN194" s="20"/>
      <c r="MO194" s="20"/>
      <c r="MP194" s="20"/>
      <c r="MQ194" s="20"/>
      <c r="MR194" s="20"/>
      <c r="MS194" s="20"/>
      <c r="MT194" s="20"/>
      <c r="MU194" s="20"/>
      <c r="MV194" s="20"/>
      <c r="MW194" s="20"/>
      <c r="MX194" s="20"/>
      <c r="MY194" s="20"/>
      <c r="MZ194" s="20"/>
      <c r="NA194" s="20"/>
      <c r="NB194" s="20"/>
      <c r="NC194" s="20"/>
      <c r="ND194" s="20"/>
      <c r="NE194" s="20"/>
      <c r="NF194" s="20"/>
      <c r="NG194" s="20"/>
      <c r="NH194" s="20"/>
      <c r="NI194" s="20"/>
      <c r="NJ194" s="20"/>
      <c r="NK194" s="20"/>
      <c r="NL194" s="20"/>
      <c r="NM194" s="20"/>
      <c r="NN194" s="20"/>
      <c r="NO194" s="20"/>
      <c r="NP194" s="20"/>
      <c r="NQ194" s="20"/>
      <c r="NR194" s="20"/>
      <c r="NS194" s="20"/>
      <c r="NT194" s="20"/>
      <c r="NU194" s="20"/>
      <c r="NV194" s="20"/>
      <c r="NW194" s="20"/>
      <c r="NX194" s="20"/>
      <c r="NY194" s="20"/>
      <c r="NZ194" s="20"/>
      <c r="OA194" s="20"/>
      <c r="OB194" s="20"/>
      <c r="OC194" s="20"/>
      <c r="OD194" s="20"/>
      <c r="OE194" s="20"/>
      <c r="OF194" s="20"/>
      <c r="OG194" s="20"/>
      <c r="OH194" s="20"/>
      <c r="OI194" s="20"/>
      <c r="OJ194" s="20"/>
      <c r="OK194" s="20"/>
      <c r="OL194" s="20"/>
      <c r="OM194" s="20"/>
      <c r="ON194" s="20"/>
      <c r="OO194" s="20"/>
      <c r="OP194" s="20"/>
      <c r="OQ194" s="20"/>
      <c r="OR194" s="20"/>
      <c r="OS194" s="20"/>
      <c r="OT194" s="20"/>
      <c r="OU194" s="20"/>
      <c r="OV194" s="20"/>
      <c r="OW194" s="20"/>
      <c r="OX194" s="20"/>
      <c r="OY194" s="20"/>
      <c r="OZ194" s="20"/>
      <c r="PA194" s="20"/>
      <c r="PB194" s="20"/>
      <c r="PC194" s="20"/>
      <c r="PD194" s="20"/>
      <c r="PE194" s="20"/>
      <c r="PF194" s="20"/>
      <c r="PG194" s="20"/>
      <c r="PH194" s="20"/>
      <c r="PI194" s="20"/>
      <c r="PJ194" s="20"/>
      <c r="PK194" s="20"/>
      <c r="PL194" s="20"/>
      <c r="PM194" s="20"/>
      <c r="PN194" s="20"/>
      <c r="PO194" s="20"/>
      <c r="PP194" s="20"/>
      <c r="PQ194" s="20"/>
      <c r="PR194" s="20"/>
      <c r="PS194" s="20"/>
      <c r="PT194" s="20"/>
      <c r="PU194" s="20"/>
      <c r="PV194" s="20"/>
      <c r="PW194" s="20"/>
      <c r="PX194" s="20"/>
      <c r="PY194" s="20"/>
      <c r="PZ194" s="20"/>
      <c r="QA194" s="20"/>
      <c r="QB194" s="20"/>
      <c r="QC194" s="20"/>
      <c r="QD194" s="20"/>
      <c r="QE194" s="20"/>
      <c r="QF194" s="20"/>
      <c r="QG194" s="20"/>
      <c r="QH194" s="20"/>
      <c r="QI194" s="20"/>
      <c r="QJ194" s="20"/>
      <c r="QK194" s="20"/>
      <c r="QL194" s="20"/>
      <c r="QM194" s="20"/>
      <c r="QN194" s="20"/>
      <c r="QO194" s="20"/>
      <c r="QP194" s="20"/>
      <c r="QQ194" s="20"/>
      <c r="QR194" s="20"/>
      <c r="QS194" s="20"/>
      <c r="QT194" s="20"/>
      <c r="QU194" s="20"/>
      <c r="QV194" s="20"/>
      <c r="QW194" s="20"/>
      <c r="QX194" s="20"/>
      <c r="QY194" s="20"/>
      <c r="QZ194" s="20"/>
      <c r="RA194" s="20"/>
      <c r="RB194" s="20"/>
      <c r="RC194" s="20"/>
      <c r="RD194" s="20"/>
      <c r="RE194" s="20"/>
      <c r="RF194" s="20"/>
      <c r="RG194" s="20"/>
      <c r="RH194" s="20"/>
      <c r="RI194" s="20"/>
      <c r="RJ194" s="20"/>
      <c r="RK194" s="20"/>
      <c r="RL194" s="20"/>
      <c r="RM194" s="20"/>
      <c r="RN194" s="20"/>
      <c r="RO194" s="20"/>
      <c r="RP194" s="20"/>
      <c r="RQ194" s="20"/>
      <c r="RR194" s="20"/>
      <c r="RS194" s="20"/>
      <c r="RT194" s="20"/>
      <c r="RU194" s="20"/>
      <c r="RV194" s="20"/>
      <c r="RW194" s="20"/>
      <c r="RX194" s="20"/>
      <c r="RY194" s="20"/>
      <c r="RZ194" s="20"/>
      <c r="SA194" s="20"/>
      <c r="SB194" s="20"/>
      <c r="SC194" s="20"/>
      <c r="SD194" s="20"/>
      <c r="SE194" s="20"/>
      <c r="SF194" s="20"/>
      <c r="SG194" s="20"/>
      <c r="SH194" s="20"/>
      <c r="SI194" s="20"/>
      <c r="SJ194" s="20"/>
      <c r="SK194" s="20"/>
      <c r="SL194" s="20"/>
      <c r="SM194" s="20"/>
      <c r="SN194" s="20"/>
      <c r="SO194" s="20"/>
      <c r="SP194" s="20"/>
      <c r="SQ194" s="20"/>
      <c r="SR194" s="20"/>
      <c r="SS194" s="20"/>
      <c r="ST194" s="20"/>
      <c r="SU194" s="20"/>
      <c r="SV194" s="20"/>
      <c r="SW194" s="20"/>
      <c r="SX194" s="20"/>
      <c r="SY194" s="20"/>
      <c r="SZ194" s="20"/>
      <c r="TA194" s="20"/>
      <c r="TB194" s="20"/>
      <c r="TC194" s="20"/>
      <c r="TD194" s="20"/>
      <c r="TE194" s="20"/>
      <c r="TF194" s="20"/>
      <c r="TG194" s="20"/>
      <c r="TH194" s="20"/>
      <c r="TI194" s="20"/>
      <c r="TJ194" s="20"/>
      <c r="TK194" s="20"/>
      <c r="TL194" s="20"/>
      <c r="TM194" s="20"/>
      <c r="TN194" s="20"/>
      <c r="TO194" s="20"/>
      <c r="TP194" s="20"/>
      <c r="TQ194" s="20"/>
      <c r="TR194" s="20"/>
      <c r="TS194" s="20"/>
      <c r="TT194" s="20"/>
      <c r="TU194" s="20"/>
      <c r="TV194" s="20"/>
      <c r="TW194" s="20"/>
      <c r="TX194" s="20"/>
      <c r="TY194" s="20"/>
      <c r="TZ194" s="20"/>
      <c r="UA194" s="20"/>
      <c r="UB194" s="20"/>
      <c r="UC194" s="20"/>
      <c r="UD194" s="20"/>
      <c r="UE194" s="20"/>
      <c r="UF194" s="20"/>
      <c r="UG194" s="20"/>
      <c r="UH194" s="20"/>
      <c r="UI194" s="20"/>
      <c r="UJ194" s="20"/>
      <c r="UK194" s="20"/>
      <c r="UL194" s="20"/>
      <c r="UM194" s="20"/>
      <c r="UN194" s="20"/>
      <c r="UO194" s="20"/>
      <c r="UP194" s="20"/>
      <c r="UQ194" s="20"/>
      <c r="UR194" s="20"/>
      <c r="US194" s="20"/>
      <c r="UT194" s="20"/>
      <c r="UU194" s="20"/>
      <c r="UV194" s="20"/>
      <c r="UW194" s="20"/>
      <c r="UX194" s="20"/>
      <c r="UY194" s="20"/>
      <c r="UZ194" s="20"/>
      <c r="VA194" s="20"/>
      <c r="VB194" s="20"/>
      <c r="VC194" s="20"/>
      <c r="VD194" s="20"/>
      <c r="VE194" s="20"/>
      <c r="VF194" s="20"/>
      <c r="VG194" s="20"/>
      <c r="VH194" s="20"/>
      <c r="VI194" s="20"/>
      <c r="VJ194" s="20"/>
      <c r="VK194" s="20"/>
      <c r="VL194" s="20"/>
      <c r="VM194" s="20"/>
      <c r="VN194" s="20"/>
      <c r="VO194" s="20"/>
      <c r="VP194" s="20"/>
      <c r="VQ194" s="20"/>
      <c r="VR194" s="20"/>
      <c r="VS194" s="20"/>
      <c r="VT194" s="20"/>
      <c r="VU194" s="20"/>
      <c r="VV194" s="20"/>
      <c r="VW194" s="20"/>
      <c r="VX194" s="20"/>
      <c r="VY194" s="20"/>
      <c r="VZ194" s="20"/>
      <c r="WA194" s="20"/>
      <c r="WB194" s="20"/>
      <c r="WC194" s="20"/>
      <c r="WD194" s="20"/>
      <c r="WE194" s="20"/>
      <c r="WF194" s="20"/>
      <c r="WG194" s="20"/>
      <c r="WH194" s="20"/>
      <c r="WI194" s="20"/>
      <c r="WJ194" s="20"/>
      <c r="WK194" s="20"/>
      <c r="WL194" s="20"/>
      <c r="WM194" s="20"/>
      <c r="WN194" s="20"/>
      <c r="WO194" s="20"/>
      <c r="WP194" s="20"/>
      <c r="WQ194" s="20"/>
      <c r="WR194" s="20"/>
      <c r="WS194" s="20"/>
      <c r="WT194" s="20"/>
      <c r="WU194" s="20"/>
      <c r="WV194" s="20"/>
      <c r="WW194" s="20"/>
      <c r="WX194" s="20"/>
      <c r="WY194" s="20"/>
      <c r="WZ194" s="20"/>
      <c r="XA194" s="20"/>
      <c r="XB194" s="20"/>
      <c r="XC194" s="20"/>
      <c r="XD194" s="20"/>
      <c r="XE194" s="20"/>
      <c r="XF194" s="20"/>
      <c r="XG194" s="20"/>
      <c r="XH194" s="20"/>
      <c r="XI194" s="20"/>
      <c r="XJ194" s="20"/>
      <c r="XK194" s="20"/>
      <c r="XL194" s="20"/>
      <c r="XM194" s="20"/>
      <c r="XN194" s="20"/>
      <c r="XO194" s="20"/>
      <c r="XP194" s="20"/>
      <c r="XQ194" s="20"/>
      <c r="XR194" s="20"/>
      <c r="XS194" s="20"/>
      <c r="XT194" s="20"/>
      <c r="XU194" s="20"/>
      <c r="XV194" s="20"/>
      <c r="XW194" s="20"/>
      <c r="XX194" s="20"/>
      <c r="XY194" s="20"/>
      <c r="XZ194" s="20"/>
      <c r="YA194" s="20"/>
      <c r="YB194" s="20"/>
      <c r="YC194" s="20"/>
      <c r="YD194" s="20"/>
      <c r="YE194" s="20"/>
      <c r="YF194" s="20"/>
      <c r="YG194" s="20"/>
      <c r="YH194" s="20"/>
      <c r="YI194" s="20"/>
      <c r="YJ194" s="20"/>
      <c r="YK194" s="20"/>
      <c r="YL194" s="20"/>
      <c r="YM194" s="20"/>
      <c r="YN194" s="20"/>
      <c r="YO194" s="20"/>
      <c r="YP194" s="20"/>
      <c r="YQ194" s="20"/>
      <c r="YR194" s="20"/>
      <c r="YS194" s="20"/>
      <c r="YT194" s="20"/>
      <c r="YU194" s="20"/>
      <c r="YV194" s="20"/>
      <c r="YW194" s="20"/>
      <c r="YX194" s="20"/>
      <c r="YY194" s="20"/>
      <c r="YZ194" s="20"/>
      <c r="ZA194" s="20"/>
      <c r="ZB194" s="20"/>
      <c r="ZC194" s="20"/>
      <c r="ZD194" s="20"/>
      <c r="ZE194" s="20"/>
      <c r="ZF194" s="20"/>
      <c r="ZG194" s="20"/>
      <c r="ZH194" s="20"/>
      <c r="ZI194" s="20"/>
      <c r="ZJ194" s="20"/>
      <c r="ZK194" s="20"/>
      <c r="ZL194" s="20"/>
      <c r="ZM194" s="20"/>
      <c r="ZN194" s="20"/>
      <c r="ZO194" s="20"/>
      <c r="ZP194" s="20"/>
      <c r="ZQ194" s="20"/>
      <c r="ZR194" s="20"/>
      <c r="ZS194" s="20"/>
      <c r="ZT194" s="20"/>
      <c r="ZU194" s="20"/>
      <c r="ZV194" s="20"/>
      <c r="ZW194" s="20"/>
      <c r="ZX194" s="20"/>
      <c r="ZY194" s="20"/>
      <c r="ZZ194" s="20"/>
      <c r="AAA194" s="20"/>
      <c r="AAB194" s="20"/>
      <c r="AAC194" s="20"/>
      <c r="AAD194" s="20"/>
      <c r="AAE194" s="20"/>
      <c r="AAF194" s="20"/>
      <c r="AAG194" s="20"/>
      <c r="AAH194" s="20"/>
      <c r="AAI194" s="20"/>
      <c r="AAJ194" s="20"/>
      <c r="AAK194" s="20"/>
      <c r="AAL194" s="20"/>
      <c r="AAM194" s="20"/>
      <c r="AAN194" s="20"/>
      <c r="AAO194" s="20"/>
      <c r="AAP194" s="20"/>
      <c r="AAQ194" s="20"/>
      <c r="AAR194" s="20"/>
      <c r="AAS194" s="20"/>
      <c r="AAT194" s="20"/>
      <c r="AAU194" s="20"/>
      <c r="AAV194" s="20"/>
      <c r="AAW194" s="20"/>
      <c r="AAX194" s="20"/>
      <c r="AAY194" s="20"/>
      <c r="AAZ194" s="20"/>
      <c r="ABA194" s="20"/>
      <c r="ABB194" s="20"/>
      <c r="ABC194" s="19"/>
    </row>
    <row r="195" spans="1:731" s="3" customFormat="1" ht="16.5" customHeight="1" x14ac:dyDescent="0.2">
      <c r="A195" s="172" t="s">
        <v>111</v>
      </c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  <c r="MM195" s="20"/>
      <c r="MN195" s="20"/>
      <c r="MO195" s="20"/>
      <c r="MP195" s="20"/>
      <c r="MQ195" s="20"/>
      <c r="MR195" s="20"/>
      <c r="MS195" s="20"/>
      <c r="MT195" s="20"/>
      <c r="MU195" s="20"/>
      <c r="MV195" s="20"/>
      <c r="MW195" s="20"/>
      <c r="MX195" s="20"/>
      <c r="MY195" s="20"/>
      <c r="MZ195" s="20"/>
      <c r="NA195" s="20"/>
      <c r="NB195" s="20"/>
      <c r="NC195" s="20"/>
      <c r="ND195" s="20"/>
      <c r="NE195" s="20"/>
      <c r="NF195" s="20"/>
      <c r="NG195" s="20"/>
      <c r="NH195" s="20"/>
      <c r="NI195" s="20"/>
      <c r="NJ195" s="20"/>
      <c r="NK195" s="20"/>
      <c r="NL195" s="20"/>
      <c r="NM195" s="20"/>
      <c r="NN195" s="20"/>
      <c r="NO195" s="20"/>
      <c r="NP195" s="20"/>
      <c r="NQ195" s="20"/>
      <c r="NR195" s="20"/>
      <c r="NS195" s="20"/>
      <c r="NT195" s="20"/>
      <c r="NU195" s="20"/>
      <c r="NV195" s="20"/>
      <c r="NW195" s="20"/>
      <c r="NX195" s="20"/>
      <c r="NY195" s="20"/>
      <c r="NZ195" s="20"/>
      <c r="OA195" s="20"/>
      <c r="OB195" s="20"/>
      <c r="OC195" s="20"/>
      <c r="OD195" s="20"/>
      <c r="OE195" s="20"/>
      <c r="OF195" s="20"/>
      <c r="OG195" s="20"/>
      <c r="OH195" s="20"/>
      <c r="OI195" s="20"/>
      <c r="OJ195" s="20"/>
      <c r="OK195" s="20"/>
      <c r="OL195" s="20"/>
      <c r="OM195" s="20"/>
      <c r="ON195" s="20"/>
      <c r="OO195" s="20"/>
      <c r="OP195" s="20"/>
      <c r="OQ195" s="20"/>
      <c r="OR195" s="20"/>
      <c r="OS195" s="20"/>
      <c r="OT195" s="20"/>
      <c r="OU195" s="20"/>
      <c r="OV195" s="20"/>
      <c r="OW195" s="20"/>
      <c r="OX195" s="20"/>
      <c r="OY195" s="20"/>
      <c r="OZ195" s="20"/>
      <c r="PA195" s="20"/>
      <c r="PB195" s="20"/>
      <c r="PC195" s="20"/>
      <c r="PD195" s="20"/>
      <c r="PE195" s="20"/>
      <c r="PF195" s="20"/>
      <c r="PG195" s="20"/>
      <c r="PH195" s="20"/>
      <c r="PI195" s="20"/>
      <c r="PJ195" s="20"/>
      <c r="PK195" s="20"/>
      <c r="PL195" s="20"/>
      <c r="PM195" s="20"/>
      <c r="PN195" s="20"/>
      <c r="PO195" s="20"/>
      <c r="PP195" s="20"/>
      <c r="PQ195" s="20"/>
      <c r="PR195" s="20"/>
      <c r="PS195" s="20"/>
      <c r="PT195" s="20"/>
      <c r="PU195" s="20"/>
      <c r="PV195" s="20"/>
      <c r="PW195" s="20"/>
      <c r="PX195" s="20"/>
      <c r="PY195" s="20"/>
      <c r="PZ195" s="20"/>
      <c r="QA195" s="20"/>
      <c r="QB195" s="20"/>
      <c r="QC195" s="20"/>
      <c r="QD195" s="20"/>
      <c r="QE195" s="20"/>
      <c r="QF195" s="20"/>
      <c r="QG195" s="20"/>
      <c r="QH195" s="20"/>
      <c r="QI195" s="20"/>
      <c r="QJ195" s="20"/>
      <c r="QK195" s="20"/>
      <c r="QL195" s="20"/>
      <c r="QM195" s="20"/>
      <c r="QN195" s="20"/>
      <c r="QO195" s="20"/>
      <c r="QP195" s="20"/>
      <c r="QQ195" s="20"/>
      <c r="QR195" s="20"/>
      <c r="QS195" s="20"/>
      <c r="QT195" s="20"/>
      <c r="QU195" s="20"/>
      <c r="QV195" s="20"/>
      <c r="QW195" s="20"/>
      <c r="QX195" s="20"/>
      <c r="QY195" s="20"/>
      <c r="QZ195" s="20"/>
      <c r="RA195" s="20"/>
      <c r="RB195" s="20"/>
      <c r="RC195" s="20"/>
      <c r="RD195" s="20"/>
      <c r="RE195" s="20"/>
      <c r="RF195" s="20"/>
      <c r="RG195" s="20"/>
      <c r="RH195" s="20"/>
      <c r="RI195" s="20"/>
      <c r="RJ195" s="20"/>
      <c r="RK195" s="20"/>
      <c r="RL195" s="20"/>
      <c r="RM195" s="20"/>
      <c r="RN195" s="20"/>
      <c r="RO195" s="20"/>
      <c r="RP195" s="20"/>
      <c r="RQ195" s="20"/>
      <c r="RR195" s="20"/>
      <c r="RS195" s="20"/>
      <c r="RT195" s="20"/>
      <c r="RU195" s="20"/>
      <c r="RV195" s="20"/>
      <c r="RW195" s="20"/>
      <c r="RX195" s="20"/>
      <c r="RY195" s="20"/>
      <c r="RZ195" s="20"/>
      <c r="SA195" s="20"/>
      <c r="SB195" s="20"/>
      <c r="SC195" s="20"/>
      <c r="SD195" s="20"/>
      <c r="SE195" s="20"/>
      <c r="SF195" s="20"/>
      <c r="SG195" s="20"/>
      <c r="SH195" s="20"/>
      <c r="SI195" s="20"/>
      <c r="SJ195" s="20"/>
      <c r="SK195" s="20"/>
      <c r="SL195" s="20"/>
      <c r="SM195" s="20"/>
      <c r="SN195" s="20"/>
      <c r="SO195" s="20"/>
      <c r="SP195" s="20"/>
      <c r="SQ195" s="20"/>
      <c r="SR195" s="20"/>
      <c r="SS195" s="20"/>
      <c r="ST195" s="20"/>
      <c r="SU195" s="20"/>
      <c r="SV195" s="20"/>
      <c r="SW195" s="20"/>
      <c r="SX195" s="20"/>
      <c r="SY195" s="20"/>
      <c r="SZ195" s="20"/>
      <c r="TA195" s="20"/>
      <c r="TB195" s="20"/>
      <c r="TC195" s="20"/>
      <c r="TD195" s="20"/>
      <c r="TE195" s="20"/>
      <c r="TF195" s="20"/>
      <c r="TG195" s="20"/>
      <c r="TH195" s="20"/>
      <c r="TI195" s="20"/>
      <c r="TJ195" s="20"/>
      <c r="TK195" s="20"/>
      <c r="TL195" s="20"/>
      <c r="TM195" s="20"/>
      <c r="TN195" s="20"/>
      <c r="TO195" s="20"/>
      <c r="TP195" s="20"/>
      <c r="TQ195" s="20"/>
      <c r="TR195" s="20"/>
      <c r="TS195" s="20"/>
      <c r="TT195" s="20"/>
      <c r="TU195" s="20"/>
      <c r="TV195" s="20"/>
      <c r="TW195" s="20"/>
      <c r="TX195" s="20"/>
      <c r="TY195" s="20"/>
      <c r="TZ195" s="20"/>
      <c r="UA195" s="20"/>
      <c r="UB195" s="20"/>
      <c r="UC195" s="20"/>
      <c r="UD195" s="20"/>
      <c r="UE195" s="20"/>
      <c r="UF195" s="20"/>
      <c r="UG195" s="20"/>
      <c r="UH195" s="20"/>
      <c r="UI195" s="20"/>
      <c r="UJ195" s="20"/>
      <c r="UK195" s="20"/>
      <c r="UL195" s="20"/>
      <c r="UM195" s="20"/>
      <c r="UN195" s="20"/>
      <c r="UO195" s="20"/>
      <c r="UP195" s="20"/>
      <c r="UQ195" s="20"/>
      <c r="UR195" s="20"/>
      <c r="US195" s="20"/>
      <c r="UT195" s="20"/>
      <c r="UU195" s="20"/>
      <c r="UV195" s="20"/>
      <c r="UW195" s="20"/>
      <c r="UX195" s="20"/>
      <c r="UY195" s="20"/>
      <c r="UZ195" s="20"/>
      <c r="VA195" s="20"/>
      <c r="VB195" s="20"/>
      <c r="VC195" s="20"/>
      <c r="VD195" s="20"/>
      <c r="VE195" s="20"/>
      <c r="VF195" s="20"/>
      <c r="VG195" s="20"/>
      <c r="VH195" s="20"/>
      <c r="VI195" s="20"/>
      <c r="VJ195" s="20"/>
      <c r="VK195" s="20"/>
      <c r="VL195" s="20"/>
      <c r="VM195" s="20"/>
      <c r="VN195" s="20"/>
      <c r="VO195" s="20"/>
      <c r="VP195" s="20"/>
      <c r="VQ195" s="20"/>
      <c r="VR195" s="20"/>
      <c r="VS195" s="20"/>
      <c r="VT195" s="20"/>
      <c r="VU195" s="20"/>
      <c r="VV195" s="20"/>
      <c r="VW195" s="20"/>
      <c r="VX195" s="20"/>
      <c r="VY195" s="20"/>
      <c r="VZ195" s="20"/>
      <c r="WA195" s="20"/>
      <c r="WB195" s="20"/>
      <c r="WC195" s="20"/>
      <c r="WD195" s="20"/>
      <c r="WE195" s="20"/>
      <c r="WF195" s="20"/>
      <c r="WG195" s="20"/>
      <c r="WH195" s="20"/>
      <c r="WI195" s="20"/>
      <c r="WJ195" s="20"/>
      <c r="WK195" s="20"/>
      <c r="WL195" s="20"/>
      <c r="WM195" s="20"/>
      <c r="WN195" s="20"/>
      <c r="WO195" s="20"/>
      <c r="WP195" s="20"/>
      <c r="WQ195" s="20"/>
      <c r="WR195" s="20"/>
      <c r="WS195" s="20"/>
      <c r="WT195" s="20"/>
      <c r="WU195" s="20"/>
      <c r="WV195" s="20"/>
      <c r="WW195" s="20"/>
      <c r="WX195" s="20"/>
      <c r="WY195" s="20"/>
      <c r="WZ195" s="20"/>
      <c r="XA195" s="20"/>
      <c r="XB195" s="20"/>
      <c r="XC195" s="20"/>
      <c r="XD195" s="20"/>
      <c r="XE195" s="20"/>
      <c r="XF195" s="20"/>
      <c r="XG195" s="20"/>
      <c r="XH195" s="20"/>
      <c r="XI195" s="20"/>
      <c r="XJ195" s="20"/>
      <c r="XK195" s="20"/>
      <c r="XL195" s="20"/>
      <c r="XM195" s="20"/>
      <c r="XN195" s="20"/>
      <c r="XO195" s="20"/>
      <c r="XP195" s="20"/>
      <c r="XQ195" s="20"/>
      <c r="XR195" s="20"/>
      <c r="XS195" s="20"/>
      <c r="XT195" s="20"/>
      <c r="XU195" s="20"/>
      <c r="XV195" s="20"/>
      <c r="XW195" s="20"/>
      <c r="XX195" s="20"/>
      <c r="XY195" s="20"/>
      <c r="XZ195" s="20"/>
      <c r="YA195" s="20"/>
      <c r="YB195" s="20"/>
      <c r="YC195" s="20"/>
      <c r="YD195" s="20"/>
      <c r="YE195" s="20"/>
      <c r="YF195" s="20"/>
      <c r="YG195" s="20"/>
      <c r="YH195" s="20"/>
      <c r="YI195" s="20"/>
      <c r="YJ195" s="20"/>
      <c r="YK195" s="20"/>
      <c r="YL195" s="20"/>
      <c r="YM195" s="20"/>
      <c r="YN195" s="20"/>
      <c r="YO195" s="20"/>
      <c r="YP195" s="20"/>
      <c r="YQ195" s="20"/>
      <c r="YR195" s="20"/>
      <c r="YS195" s="20"/>
      <c r="YT195" s="20"/>
      <c r="YU195" s="20"/>
      <c r="YV195" s="20"/>
      <c r="YW195" s="20"/>
      <c r="YX195" s="20"/>
      <c r="YY195" s="20"/>
      <c r="YZ195" s="20"/>
      <c r="ZA195" s="20"/>
      <c r="ZB195" s="20"/>
      <c r="ZC195" s="20"/>
      <c r="ZD195" s="20"/>
      <c r="ZE195" s="20"/>
      <c r="ZF195" s="20"/>
      <c r="ZG195" s="20"/>
      <c r="ZH195" s="20"/>
      <c r="ZI195" s="20"/>
      <c r="ZJ195" s="20"/>
      <c r="ZK195" s="20"/>
      <c r="ZL195" s="20"/>
      <c r="ZM195" s="20"/>
      <c r="ZN195" s="20"/>
      <c r="ZO195" s="20"/>
      <c r="ZP195" s="20"/>
      <c r="ZQ195" s="20"/>
      <c r="ZR195" s="20"/>
      <c r="ZS195" s="20"/>
      <c r="ZT195" s="20"/>
      <c r="ZU195" s="20"/>
      <c r="ZV195" s="20"/>
      <c r="ZW195" s="20"/>
      <c r="ZX195" s="20"/>
      <c r="ZY195" s="20"/>
      <c r="ZZ195" s="20"/>
      <c r="AAA195" s="20"/>
      <c r="AAB195" s="20"/>
      <c r="AAC195" s="20"/>
      <c r="AAD195" s="20"/>
      <c r="AAE195" s="20"/>
      <c r="AAF195" s="20"/>
      <c r="AAG195" s="20"/>
      <c r="AAH195" s="20"/>
      <c r="AAI195" s="20"/>
      <c r="AAJ195" s="20"/>
      <c r="AAK195" s="20"/>
      <c r="AAL195" s="20"/>
      <c r="AAM195" s="20"/>
      <c r="AAN195" s="20"/>
      <c r="AAO195" s="20"/>
      <c r="AAP195" s="20"/>
      <c r="AAQ195" s="20"/>
      <c r="AAR195" s="20"/>
      <c r="AAS195" s="20"/>
      <c r="AAT195" s="20"/>
      <c r="AAU195" s="20"/>
      <c r="AAV195" s="20"/>
      <c r="AAW195" s="20"/>
      <c r="AAX195" s="20"/>
      <c r="AAY195" s="20"/>
      <c r="AAZ195" s="20"/>
      <c r="ABA195" s="20"/>
      <c r="ABB195" s="20"/>
      <c r="ABC195" s="19"/>
    </row>
    <row r="196" spans="1:731" s="20" customFormat="1" ht="44.25" customHeight="1" x14ac:dyDescent="0.2">
      <c r="A196" s="156" t="s">
        <v>108</v>
      </c>
      <c r="B196" s="180"/>
      <c r="C196" s="155">
        <v>8700</v>
      </c>
      <c r="D196" s="155"/>
      <c r="E196" s="155">
        <v>8700</v>
      </c>
      <c r="F196" s="155"/>
      <c r="G196" s="155">
        <v>8485.5750000000007</v>
      </c>
      <c r="H196" s="155"/>
      <c r="I196" s="162" t="s">
        <v>115</v>
      </c>
      <c r="J196" s="154"/>
      <c r="K196" s="154"/>
      <c r="L196" s="154"/>
      <c r="M196" s="154"/>
      <c r="N196" s="15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731" s="20" customFormat="1" ht="47.25" customHeight="1" x14ac:dyDescent="0.2">
      <c r="A197" s="156" t="s">
        <v>204</v>
      </c>
      <c r="B197" s="181"/>
      <c r="C197" s="155">
        <v>10850</v>
      </c>
      <c r="D197" s="155"/>
      <c r="E197" s="155">
        <v>7029.05</v>
      </c>
      <c r="F197" s="155"/>
      <c r="G197" s="155">
        <v>6053.8010000000004</v>
      </c>
      <c r="H197" s="155"/>
      <c r="I197" s="161" t="s">
        <v>218</v>
      </c>
      <c r="J197" s="154"/>
      <c r="K197" s="154"/>
      <c r="L197" s="154"/>
      <c r="M197" s="154"/>
      <c r="N197" s="15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:731" s="20" customFormat="1" ht="15" x14ac:dyDescent="0.2">
      <c r="A198" s="68" t="s">
        <v>73</v>
      </c>
      <c r="B198" s="157"/>
      <c r="C198" s="155"/>
      <c r="D198" s="155"/>
      <c r="E198" s="155">
        <v>11363.09</v>
      </c>
      <c r="F198" s="155"/>
      <c r="G198" s="155">
        <v>11363.09</v>
      </c>
      <c r="H198" s="155"/>
      <c r="I198" s="158"/>
      <c r="J198" s="154"/>
      <c r="K198" s="154"/>
      <c r="L198" s="154"/>
      <c r="M198" s="154"/>
      <c r="N198" s="15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:731" s="20" customFormat="1" x14ac:dyDescent="0.2">
      <c r="A199" s="21" t="s">
        <v>97</v>
      </c>
      <c r="B199" s="95"/>
      <c r="C199" s="93">
        <f>C196+C197</f>
        <v>19550</v>
      </c>
      <c r="D199" s="93">
        <f t="shared" ref="D199:H199" si="42">D196+D197</f>
        <v>0</v>
      </c>
      <c r="E199" s="93">
        <f t="shared" si="42"/>
        <v>15729.05</v>
      </c>
      <c r="F199" s="93">
        <f t="shared" si="42"/>
        <v>0</v>
      </c>
      <c r="G199" s="93">
        <f>G196+G197</f>
        <v>14539.376</v>
      </c>
      <c r="H199" s="93">
        <f t="shared" si="42"/>
        <v>0</v>
      </c>
      <c r="I199" s="120"/>
      <c r="J199" s="120"/>
      <c r="K199" s="120"/>
      <c r="L199" s="120"/>
      <c r="M199" s="120"/>
      <c r="N199" s="120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731" s="20" customFormat="1" x14ac:dyDescent="0.2">
      <c r="A200" s="21" t="s">
        <v>158</v>
      </c>
      <c r="B200" s="95"/>
      <c r="C200" s="93">
        <f>C198</f>
        <v>0</v>
      </c>
      <c r="D200" s="93">
        <f t="shared" ref="D200:H200" si="43">D198</f>
        <v>0</v>
      </c>
      <c r="E200" s="93">
        <f t="shared" si="43"/>
        <v>11363.09</v>
      </c>
      <c r="F200" s="93">
        <f t="shared" si="43"/>
        <v>0</v>
      </c>
      <c r="G200" s="93">
        <f t="shared" si="43"/>
        <v>11363.09</v>
      </c>
      <c r="H200" s="93">
        <f t="shared" si="43"/>
        <v>0</v>
      </c>
      <c r="I200" s="120"/>
      <c r="J200" s="120"/>
      <c r="K200" s="120"/>
      <c r="L200" s="120"/>
      <c r="M200" s="120"/>
      <c r="N200" s="120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:731" s="20" customFormat="1" x14ac:dyDescent="0.2">
      <c r="A201" s="14" t="s">
        <v>21</v>
      </c>
      <c r="B201" s="15"/>
      <c r="C201" s="30">
        <f t="shared" ref="C201:H201" si="44">C199+C200</f>
        <v>19550</v>
      </c>
      <c r="D201" s="30">
        <f t="shared" si="44"/>
        <v>0</v>
      </c>
      <c r="E201" s="30">
        <f t="shared" si="44"/>
        <v>27092.14</v>
      </c>
      <c r="F201" s="30">
        <f t="shared" si="44"/>
        <v>0</v>
      </c>
      <c r="G201" s="30">
        <f t="shared" si="44"/>
        <v>25902.466</v>
      </c>
      <c r="H201" s="30">
        <f t="shared" si="44"/>
        <v>0</v>
      </c>
      <c r="I201" s="117"/>
      <c r="J201" s="117"/>
      <c r="K201" s="117"/>
      <c r="L201" s="117"/>
      <c r="M201" s="117"/>
      <c r="N201" s="117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731" x14ac:dyDescent="0.2">
      <c r="A202" s="3"/>
      <c r="B202" s="155"/>
      <c r="C202" s="155"/>
      <c r="D202" s="155"/>
      <c r="E202" s="155"/>
      <c r="F202" s="155"/>
      <c r="G202" s="155"/>
      <c r="H202" s="155"/>
      <c r="I202" s="154"/>
      <c r="J202" s="154"/>
      <c r="K202" s="154"/>
      <c r="L202" s="154"/>
      <c r="M202" s="154"/>
      <c r="N202" s="154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  <c r="MM202" s="20"/>
      <c r="MN202" s="20"/>
      <c r="MO202" s="20"/>
      <c r="MP202" s="20"/>
      <c r="MQ202" s="20"/>
      <c r="MR202" s="20"/>
      <c r="MS202" s="20"/>
      <c r="MT202" s="20"/>
      <c r="MU202" s="20"/>
      <c r="MV202" s="20"/>
      <c r="MW202" s="20"/>
      <c r="MX202" s="20"/>
      <c r="MY202" s="20"/>
      <c r="MZ202" s="20"/>
      <c r="NA202" s="20"/>
      <c r="NB202" s="20"/>
      <c r="NC202" s="20"/>
      <c r="ND202" s="20"/>
      <c r="NE202" s="20"/>
      <c r="NF202" s="20"/>
      <c r="NG202" s="20"/>
      <c r="NH202" s="20"/>
      <c r="NI202" s="20"/>
      <c r="NJ202" s="20"/>
      <c r="NK202" s="20"/>
      <c r="NL202" s="20"/>
      <c r="NM202" s="20"/>
      <c r="NN202" s="20"/>
      <c r="NO202" s="20"/>
      <c r="NP202" s="20"/>
      <c r="NQ202" s="20"/>
      <c r="NR202" s="20"/>
      <c r="NS202" s="20"/>
      <c r="NT202" s="20"/>
      <c r="NU202" s="20"/>
      <c r="NV202" s="20"/>
      <c r="NW202" s="20"/>
      <c r="NX202" s="20"/>
      <c r="NY202" s="20"/>
      <c r="NZ202" s="20"/>
      <c r="OA202" s="20"/>
      <c r="OB202" s="20"/>
      <c r="OC202" s="20"/>
      <c r="OD202" s="20"/>
      <c r="OE202" s="20"/>
      <c r="OF202" s="20"/>
      <c r="OG202" s="20"/>
      <c r="OH202" s="20"/>
      <c r="OI202" s="20"/>
      <c r="OJ202" s="20"/>
      <c r="OK202" s="20"/>
      <c r="OL202" s="20"/>
      <c r="OM202" s="20"/>
      <c r="ON202" s="20"/>
      <c r="OO202" s="20"/>
      <c r="OP202" s="20"/>
      <c r="OQ202" s="20"/>
      <c r="OR202" s="20"/>
      <c r="OS202" s="20"/>
      <c r="OT202" s="20"/>
      <c r="OU202" s="20"/>
      <c r="OV202" s="20"/>
      <c r="OW202" s="20"/>
      <c r="OX202" s="20"/>
      <c r="OY202" s="20"/>
      <c r="OZ202" s="20"/>
      <c r="PA202" s="20"/>
      <c r="PB202" s="20"/>
      <c r="PC202" s="20"/>
      <c r="PD202" s="20"/>
      <c r="PE202" s="20"/>
      <c r="PF202" s="20"/>
      <c r="PG202" s="20"/>
      <c r="PH202" s="20"/>
      <c r="PI202" s="20"/>
      <c r="PJ202" s="20"/>
      <c r="PK202" s="20"/>
      <c r="PL202" s="20"/>
      <c r="PM202" s="20"/>
      <c r="PN202" s="20"/>
      <c r="PO202" s="20"/>
      <c r="PP202" s="20"/>
      <c r="PQ202" s="20"/>
      <c r="PR202" s="20"/>
      <c r="PS202" s="20"/>
      <c r="PT202" s="20"/>
      <c r="PU202" s="20"/>
      <c r="PV202" s="20"/>
      <c r="PW202" s="20"/>
      <c r="PX202" s="20"/>
      <c r="PY202" s="20"/>
      <c r="PZ202" s="20"/>
      <c r="QA202" s="20"/>
      <c r="QB202" s="20"/>
      <c r="QC202" s="20"/>
      <c r="QD202" s="20"/>
      <c r="QE202" s="20"/>
      <c r="QF202" s="20"/>
      <c r="QG202" s="20"/>
      <c r="QH202" s="20"/>
      <c r="QI202" s="20"/>
      <c r="QJ202" s="20"/>
      <c r="QK202" s="20"/>
      <c r="QL202" s="20"/>
      <c r="QM202" s="20"/>
      <c r="QN202" s="20"/>
      <c r="QO202" s="20"/>
      <c r="QP202" s="20"/>
      <c r="QQ202" s="20"/>
      <c r="QR202" s="20"/>
      <c r="QS202" s="20"/>
      <c r="QT202" s="20"/>
      <c r="QU202" s="20"/>
      <c r="QV202" s="20"/>
      <c r="QW202" s="20"/>
      <c r="QX202" s="20"/>
      <c r="QY202" s="20"/>
      <c r="QZ202" s="20"/>
      <c r="RA202" s="20"/>
      <c r="RB202" s="20"/>
      <c r="RC202" s="20"/>
      <c r="RD202" s="20"/>
      <c r="RE202" s="20"/>
      <c r="RF202" s="20"/>
      <c r="RG202" s="20"/>
      <c r="RH202" s="20"/>
      <c r="RI202" s="20"/>
      <c r="RJ202" s="20"/>
      <c r="RK202" s="20"/>
      <c r="RL202" s="20"/>
      <c r="RM202" s="20"/>
      <c r="RN202" s="20"/>
      <c r="RO202" s="20"/>
      <c r="RP202" s="20"/>
      <c r="RQ202" s="20"/>
      <c r="RR202" s="20"/>
      <c r="RS202" s="20"/>
      <c r="RT202" s="20"/>
      <c r="RU202" s="20"/>
      <c r="RV202" s="20"/>
      <c r="RW202" s="20"/>
      <c r="RX202" s="20"/>
      <c r="RY202" s="20"/>
      <c r="RZ202" s="20"/>
      <c r="SA202" s="20"/>
      <c r="SB202" s="20"/>
      <c r="SC202" s="20"/>
      <c r="SD202" s="20"/>
      <c r="SE202" s="20"/>
      <c r="SF202" s="20"/>
      <c r="SG202" s="20"/>
      <c r="SH202" s="20"/>
      <c r="SI202" s="20"/>
      <c r="SJ202" s="20"/>
      <c r="SK202" s="20"/>
      <c r="SL202" s="20"/>
      <c r="SM202" s="20"/>
      <c r="SN202" s="20"/>
      <c r="SO202" s="20"/>
      <c r="SP202" s="20"/>
      <c r="SQ202" s="20"/>
      <c r="SR202" s="20"/>
      <c r="SS202" s="20"/>
      <c r="ST202" s="20"/>
      <c r="SU202" s="20"/>
      <c r="SV202" s="20"/>
      <c r="SW202" s="20"/>
      <c r="SX202" s="20"/>
      <c r="SY202" s="20"/>
      <c r="SZ202" s="20"/>
      <c r="TA202" s="20"/>
      <c r="TB202" s="20"/>
      <c r="TC202" s="20"/>
      <c r="TD202" s="20"/>
      <c r="TE202" s="20"/>
      <c r="TF202" s="20"/>
      <c r="TG202" s="20"/>
      <c r="TH202" s="20"/>
      <c r="TI202" s="20"/>
      <c r="TJ202" s="20"/>
      <c r="TK202" s="20"/>
      <c r="TL202" s="20"/>
      <c r="TM202" s="20"/>
      <c r="TN202" s="20"/>
      <c r="TO202" s="20"/>
      <c r="TP202" s="20"/>
      <c r="TQ202" s="20"/>
      <c r="TR202" s="20"/>
      <c r="TS202" s="20"/>
      <c r="TT202" s="20"/>
      <c r="TU202" s="20"/>
      <c r="TV202" s="20"/>
      <c r="TW202" s="20"/>
      <c r="TX202" s="20"/>
      <c r="TY202" s="20"/>
      <c r="TZ202" s="20"/>
      <c r="UA202" s="20"/>
      <c r="UB202" s="20"/>
      <c r="UC202" s="20"/>
      <c r="UD202" s="20"/>
      <c r="UE202" s="20"/>
      <c r="UF202" s="20"/>
      <c r="UG202" s="20"/>
      <c r="UH202" s="20"/>
      <c r="UI202" s="20"/>
      <c r="UJ202" s="20"/>
      <c r="UK202" s="20"/>
      <c r="UL202" s="20"/>
      <c r="UM202" s="20"/>
      <c r="UN202" s="20"/>
      <c r="UO202" s="20"/>
      <c r="UP202" s="20"/>
      <c r="UQ202" s="20"/>
      <c r="UR202" s="20"/>
      <c r="US202" s="20"/>
      <c r="UT202" s="20"/>
      <c r="UU202" s="20"/>
      <c r="UV202" s="20"/>
      <c r="UW202" s="20"/>
      <c r="UX202" s="20"/>
      <c r="UY202" s="20"/>
      <c r="UZ202" s="20"/>
      <c r="VA202" s="20"/>
      <c r="VB202" s="20"/>
      <c r="VC202" s="20"/>
      <c r="VD202" s="20"/>
      <c r="VE202" s="20"/>
      <c r="VF202" s="20"/>
      <c r="VG202" s="20"/>
      <c r="VH202" s="20"/>
      <c r="VI202" s="20"/>
      <c r="VJ202" s="20"/>
      <c r="VK202" s="20"/>
      <c r="VL202" s="20"/>
      <c r="VM202" s="20"/>
      <c r="VN202" s="20"/>
      <c r="VO202" s="20"/>
      <c r="VP202" s="20"/>
      <c r="VQ202" s="20"/>
      <c r="VR202" s="20"/>
      <c r="VS202" s="20"/>
      <c r="VT202" s="20"/>
      <c r="VU202" s="20"/>
      <c r="VV202" s="20"/>
      <c r="VW202" s="20"/>
      <c r="VX202" s="20"/>
      <c r="VY202" s="20"/>
      <c r="VZ202" s="20"/>
      <c r="WA202" s="20"/>
      <c r="WB202" s="20"/>
      <c r="WC202" s="20"/>
      <c r="WD202" s="20"/>
      <c r="WE202" s="20"/>
      <c r="WF202" s="20"/>
      <c r="WG202" s="20"/>
      <c r="WH202" s="20"/>
      <c r="WI202" s="20"/>
      <c r="WJ202" s="20"/>
      <c r="WK202" s="20"/>
      <c r="WL202" s="20"/>
      <c r="WM202" s="20"/>
      <c r="WN202" s="20"/>
      <c r="WO202" s="20"/>
      <c r="WP202" s="20"/>
      <c r="WQ202" s="20"/>
      <c r="WR202" s="20"/>
      <c r="WS202" s="20"/>
      <c r="WT202" s="20"/>
      <c r="WU202" s="20"/>
      <c r="WV202" s="20"/>
      <c r="WW202" s="20"/>
      <c r="WX202" s="20"/>
      <c r="WY202" s="20"/>
      <c r="WZ202" s="20"/>
      <c r="XA202" s="20"/>
      <c r="XB202" s="20"/>
      <c r="XC202" s="20"/>
      <c r="XD202" s="20"/>
      <c r="XE202" s="20"/>
      <c r="XF202" s="20"/>
      <c r="XG202" s="20"/>
      <c r="XH202" s="20"/>
      <c r="XI202" s="20"/>
      <c r="XJ202" s="20"/>
      <c r="XK202" s="20"/>
      <c r="XL202" s="20"/>
      <c r="XM202" s="20"/>
      <c r="XN202" s="20"/>
      <c r="XO202" s="20"/>
      <c r="XP202" s="20"/>
      <c r="XQ202" s="20"/>
      <c r="XR202" s="20"/>
      <c r="XS202" s="20"/>
      <c r="XT202" s="20"/>
      <c r="XU202" s="20"/>
      <c r="XV202" s="20"/>
      <c r="XW202" s="20"/>
      <c r="XX202" s="20"/>
      <c r="XY202" s="20"/>
      <c r="XZ202" s="20"/>
      <c r="YA202" s="20"/>
      <c r="YB202" s="20"/>
      <c r="YC202" s="20"/>
      <c r="YD202" s="20"/>
      <c r="YE202" s="20"/>
      <c r="YF202" s="20"/>
      <c r="YG202" s="20"/>
      <c r="YH202" s="20"/>
      <c r="YI202" s="20"/>
      <c r="YJ202" s="20"/>
      <c r="YK202" s="20"/>
      <c r="YL202" s="20"/>
      <c r="YM202" s="20"/>
      <c r="YN202" s="20"/>
      <c r="YO202" s="20"/>
      <c r="YP202" s="20"/>
      <c r="YQ202" s="20"/>
      <c r="YR202" s="20"/>
      <c r="YS202" s="20"/>
      <c r="YT202" s="20"/>
      <c r="YU202" s="20"/>
      <c r="YV202" s="20"/>
      <c r="YW202" s="20"/>
      <c r="YX202" s="20"/>
      <c r="YY202" s="20"/>
      <c r="YZ202" s="20"/>
      <c r="ZA202" s="20"/>
      <c r="ZB202" s="20"/>
      <c r="ZC202" s="20"/>
      <c r="ZD202" s="20"/>
      <c r="ZE202" s="20"/>
      <c r="ZF202" s="20"/>
      <c r="ZG202" s="20"/>
      <c r="ZH202" s="20"/>
      <c r="ZI202" s="20"/>
      <c r="ZJ202" s="20"/>
      <c r="ZK202" s="20"/>
      <c r="ZL202" s="20"/>
      <c r="ZM202" s="20"/>
      <c r="ZN202" s="20"/>
      <c r="ZO202" s="20"/>
      <c r="ZP202" s="20"/>
      <c r="ZQ202" s="20"/>
      <c r="ZR202" s="20"/>
      <c r="ZS202" s="20"/>
      <c r="ZT202" s="20"/>
      <c r="ZU202" s="20"/>
      <c r="ZV202" s="20"/>
      <c r="ZW202" s="20"/>
      <c r="ZX202" s="20"/>
      <c r="ZY202" s="20"/>
      <c r="ZZ202" s="20"/>
      <c r="AAA202" s="20"/>
      <c r="AAB202" s="20"/>
      <c r="AAC202" s="20"/>
      <c r="AAD202" s="20"/>
      <c r="AAE202" s="20"/>
      <c r="AAF202" s="20"/>
      <c r="AAG202" s="20"/>
      <c r="AAH202" s="20"/>
      <c r="AAI202" s="20"/>
      <c r="AAJ202" s="20"/>
      <c r="AAK202" s="20"/>
      <c r="AAL202" s="20"/>
      <c r="AAM202" s="20"/>
      <c r="AAN202" s="20"/>
      <c r="AAO202" s="20"/>
      <c r="AAP202" s="20"/>
      <c r="AAQ202" s="20"/>
      <c r="AAR202" s="20"/>
      <c r="AAS202" s="20"/>
      <c r="AAT202" s="20"/>
      <c r="AAU202" s="20"/>
      <c r="AAV202" s="20"/>
      <c r="AAW202" s="20"/>
      <c r="AAX202" s="20"/>
      <c r="AAY202" s="20"/>
      <c r="AAZ202" s="20"/>
      <c r="ABA202" s="20"/>
      <c r="ABB202" s="20"/>
    </row>
    <row r="203" spans="1:731" ht="15.75" x14ac:dyDescent="0.2">
      <c r="A203" s="173" t="s">
        <v>137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S203" s="1"/>
      <c r="T203" s="1"/>
      <c r="U203" s="1"/>
      <c r="V203" s="1"/>
      <c r="W203" s="1"/>
      <c r="X203" s="1"/>
      <c r="Y203" s="1"/>
      <c r="Z203" s="1"/>
      <c r="AA203" s="1"/>
    </row>
    <row r="204" spans="1:731" x14ac:dyDescent="0.2">
      <c r="A204" s="172" t="s">
        <v>23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S204" s="1"/>
      <c r="T204" s="1"/>
      <c r="U204" s="1"/>
      <c r="V204" s="1"/>
      <c r="W204" s="1"/>
      <c r="X204" s="1"/>
      <c r="Y204" s="1"/>
      <c r="Z204" s="1"/>
      <c r="AA204" s="1"/>
    </row>
    <row r="205" spans="1:731" ht="78.75" customHeight="1" x14ac:dyDescent="0.2">
      <c r="A205" s="172" t="s">
        <v>80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S205" s="1"/>
      <c r="T205" s="1"/>
      <c r="U205" s="1"/>
      <c r="V205" s="1"/>
      <c r="W205" s="1"/>
      <c r="X205" s="1"/>
      <c r="Y205" s="1"/>
      <c r="Z205" s="1"/>
      <c r="AA205" s="1"/>
    </row>
    <row r="206" spans="1:731" x14ac:dyDescent="0.2">
      <c r="A206" s="172" t="s">
        <v>19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S206" s="1"/>
      <c r="T206" s="1"/>
      <c r="U206" s="1"/>
      <c r="V206" s="1"/>
      <c r="W206" s="1"/>
      <c r="X206" s="1"/>
      <c r="Y206" s="1"/>
      <c r="Z206" s="1"/>
      <c r="AA206" s="1"/>
    </row>
    <row r="207" spans="1:731" ht="78" customHeight="1" x14ac:dyDescent="0.2">
      <c r="A207" s="156" t="s">
        <v>155</v>
      </c>
      <c r="B207" s="151" t="s">
        <v>20</v>
      </c>
      <c r="C207" s="151">
        <v>100</v>
      </c>
      <c r="D207" s="151"/>
      <c r="E207" s="151">
        <v>90</v>
      </c>
      <c r="F207" s="151"/>
      <c r="G207" s="151">
        <v>90</v>
      </c>
      <c r="H207" s="151"/>
      <c r="I207" s="153"/>
      <c r="J207" s="153"/>
      <c r="K207" s="151"/>
      <c r="L207" s="151"/>
      <c r="M207" s="151"/>
      <c r="N207" s="151"/>
      <c r="S207" s="1"/>
      <c r="T207" s="1"/>
      <c r="U207" s="1"/>
      <c r="V207" s="1"/>
      <c r="W207" s="1"/>
      <c r="X207" s="1"/>
      <c r="Y207" s="1"/>
      <c r="Z207" s="1"/>
      <c r="AA207" s="1"/>
    </row>
    <row r="208" spans="1:731" x14ac:dyDescent="0.2">
      <c r="A208" s="37" t="s">
        <v>97</v>
      </c>
      <c r="B208" s="151"/>
      <c r="C208" s="151">
        <f>C207</f>
        <v>100</v>
      </c>
      <c r="D208" s="151">
        <f t="shared" ref="D208:H209" si="45">D207</f>
        <v>0</v>
      </c>
      <c r="E208" s="151">
        <f t="shared" si="45"/>
        <v>90</v>
      </c>
      <c r="F208" s="151">
        <f t="shared" si="45"/>
        <v>0</v>
      </c>
      <c r="G208" s="151">
        <f t="shared" si="45"/>
        <v>90</v>
      </c>
      <c r="H208" s="151">
        <f t="shared" si="45"/>
        <v>0</v>
      </c>
      <c r="I208" s="153"/>
      <c r="J208" s="153"/>
      <c r="K208" s="151"/>
      <c r="L208" s="151"/>
      <c r="M208" s="151"/>
      <c r="N208" s="15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4" t="s">
        <v>18</v>
      </c>
      <c r="B209" s="15"/>
      <c r="C209" s="8">
        <f>C208</f>
        <v>100</v>
      </c>
      <c r="D209" s="8">
        <f t="shared" si="45"/>
        <v>0</v>
      </c>
      <c r="E209" s="8">
        <f t="shared" si="45"/>
        <v>90</v>
      </c>
      <c r="F209" s="8">
        <f t="shared" si="45"/>
        <v>0</v>
      </c>
      <c r="G209" s="8">
        <f t="shared" si="45"/>
        <v>90</v>
      </c>
      <c r="H209" s="8">
        <f t="shared" si="45"/>
        <v>0</v>
      </c>
      <c r="I209" s="8"/>
      <c r="J209" s="8"/>
      <c r="K209" s="8">
        <f>K207</f>
        <v>0</v>
      </c>
      <c r="L209" s="8">
        <f>L207</f>
        <v>0</v>
      </c>
      <c r="M209" s="8">
        <f>M207</f>
        <v>0</v>
      </c>
      <c r="N209" s="8">
        <f>N207</f>
        <v>0</v>
      </c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3"/>
      <c r="B210" s="155"/>
      <c r="C210" s="155"/>
      <c r="D210" s="155"/>
      <c r="E210" s="155"/>
      <c r="F210" s="155"/>
      <c r="G210" s="155"/>
      <c r="H210" s="155"/>
      <c r="I210" s="154"/>
      <c r="J210" s="154"/>
      <c r="K210" s="154"/>
      <c r="L210" s="154"/>
      <c r="M210" s="154"/>
      <c r="N210" s="154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x14ac:dyDescent="0.2">
      <c r="A211" s="173" t="s">
        <v>156</v>
      </c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55.5" customHeight="1" x14ac:dyDescent="0.2">
      <c r="A212" s="172" t="s">
        <v>27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55.5" customHeight="1" x14ac:dyDescent="0.2">
      <c r="A213" s="172" t="s">
        <v>28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39.75" customHeight="1" x14ac:dyDescent="0.2">
      <c r="A214" s="43" t="s">
        <v>93</v>
      </c>
      <c r="B214" s="151" t="s">
        <v>60</v>
      </c>
      <c r="C214" s="155">
        <v>100</v>
      </c>
      <c r="D214" s="155"/>
      <c r="E214" s="155">
        <v>17</v>
      </c>
      <c r="F214" s="155"/>
      <c r="G214" s="155">
        <v>17</v>
      </c>
      <c r="H214" s="155"/>
      <c r="I214" s="155"/>
      <c r="J214" s="155"/>
      <c r="K214" s="151"/>
      <c r="L214" s="151"/>
      <c r="M214" s="151"/>
      <c r="N214" s="15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37" t="s">
        <v>97</v>
      </c>
      <c r="B215" s="42"/>
      <c r="C215" s="84">
        <f>C214</f>
        <v>100</v>
      </c>
      <c r="D215" s="84">
        <f t="shared" ref="D215:N216" si="46">D214</f>
        <v>0</v>
      </c>
      <c r="E215" s="84">
        <f t="shared" si="46"/>
        <v>17</v>
      </c>
      <c r="F215" s="84">
        <f t="shared" si="46"/>
        <v>0</v>
      </c>
      <c r="G215" s="84">
        <f t="shared" si="46"/>
        <v>17</v>
      </c>
      <c r="H215" s="84">
        <f t="shared" si="46"/>
        <v>0</v>
      </c>
      <c r="I215" s="84"/>
      <c r="J215" s="84"/>
      <c r="K215" s="42"/>
      <c r="L215" s="42"/>
      <c r="M215" s="42"/>
      <c r="N215" s="42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4" t="s">
        <v>18</v>
      </c>
      <c r="B216" s="30"/>
      <c r="C216" s="30">
        <f>C215</f>
        <v>100</v>
      </c>
      <c r="D216" s="30">
        <f t="shared" si="46"/>
        <v>0</v>
      </c>
      <c r="E216" s="30">
        <f t="shared" si="46"/>
        <v>17</v>
      </c>
      <c r="F216" s="30">
        <f t="shared" si="46"/>
        <v>0</v>
      </c>
      <c r="G216" s="30">
        <f t="shared" si="46"/>
        <v>17</v>
      </c>
      <c r="H216" s="30">
        <f t="shared" si="46"/>
        <v>0</v>
      </c>
      <c r="I216" s="30"/>
      <c r="J216" s="30">
        <f t="shared" si="46"/>
        <v>0</v>
      </c>
      <c r="K216" s="30">
        <f t="shared" si="46"/>
        <v>0</v>
      </c>
      <c r="L216" s="30">
        <f t="shared" si="46"/>
        <v>0</v>
      </c>
      <c r="M216" s="30">
        <f t="shared" si="46"/>
        <v>0</v>
      </c>
      <c r="N216" s="30">
        <f t="shared" si="46"/>
        <v>0</v>
      </c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3"/>
      <c r="B217" s="155"/>
      <c r="C217" s="155"/>
      <c r="D217" s="155"/>
      <c r="E217" s="155"/>
      <c r="F217" s="155"/>
      <c r="G217" s="155"/>
      <c r="H217" s="155"/>
      <c r="I217" s="154"/>
      <c r="J217" s="154"/>
      <c r="K217" s="154"/>
      <c r="L217" s="154"/>
      <c r="M217" s="154"/>
      <c r="N217" s="154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x14ac:dyDescent="0.2">
      <c r="A218" s="173" t="s">
        <v>138</v>
      </c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8.5" customHeight="1" x14ac:dyDescent="0.2">
      <c r="A219" s="172" t="s">
        <v>25</v>
      </c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54" customHeight="1" x14ac:dyDescent="0.2">
      <c r="A220" s="172" t="s">
        <v>26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30" customHeight="1" x14ac:dyDescent="0.2">
      <c r="A221" s="33" t="s">
        <v>95</v>
      </c>
      <c r="B221" s="151" t="s">
        <v>202</v>
      </c>
      <c r="C221" s="155">
        <v>50</v>
      </c>
      <c r="D221" s="155"/>
      <c r="E221" s="155">
        <v>0</v>
      </c>
      <c r="F221" s="155"/>
      <c r="G221" s="155">
        <v>0</v>
      </c>
      <c r="H221" s="155"/>
      <c r="I221" s="154"/>
      <c r="J221" s="154"/>
      <c r="K221" s="151"/>
      <c r="L221" s="151"/>
      <c r="M221" s="151"/>
      <c r="N221" s="15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37" t="s">
        <v>97</v>
      </c>
      <c r="B222" s="151"/>
      <c r="C222" s="155">
        <f>C221</f>
        <v>50</v>
      </c>
      <c r="D222" s="155">
        <f t="shared" ref="D222:H223" si="47">D221</f>
        <v>0</v>
      </c>
      <c r="E222" s="155">
        <f t="shared" si="47"/>
        <v>0</v>
      </c>
      <c r="F222" s="155">
        <f t="shared" si="47"/>
        <v>0</v>
      </c>
      <c r="G222" s="155">
        <f t="shared" si="47"/>
        <v>0</v>
      </c>
      <c r="H222" s="155">
        <f t="shared" si="47"/>
        <v>0</v>
      </c>
      <c r="I222" s="154"/>
      <c r="J222" s="154"/>
      <c r="K222" s="151"/>
      <c r="L222" s="151"/>
      <c r="M222" s="151"/>
      <c r="N222" s="15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4" t="s">
        <v>18</v>
      </c>
      <c r="B223" s="7"/>
      <c r="C223" s="7">
        <f>C222</f>
        <v>50</v>
      </c>
      <c r="D223" s="7">
        <f t="shared" si="47"/>
        <v>0</v>
      </c>
      <c r="E223" s="7">
        <f t="shared" si="47"/>
        <v>0</v>
      </c>
      <c r="F223" s="7">
        <f t="shared" si="47"/>
        <v>0</v>
      </c>
      <c r="G223" s="7">
        <f t="shared" si="47"/>
        <v>0</v>
      </c>
      <c r="H223" s="7">
        <f t="shared" si="47"/>
        <v>0</v>
      </c>
      <c r="I223" s="29"/>
      <c r="J223" s="29">
        <f>J221</f>
        <v>0</v>
      </c>
      <c r="K223" s="29">
        <f>K221</f>
        <v>0</v>
      </c>
      <c r="L223" s="29">
        <f>L221</f>
        <v>0</v>
      </c>
      <c r="M223" s="29">
        <f>M221</f>
        <v>0</v>
      </c>
      <c r="N223" s="29">
        <f>N221</f>
        <v>0</v>
      </c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6"/>
      <c r="B224" s="155"/>
      <c r="C224" s="155"/>
      <c r="D224" s="155"/>
      <c r="E224" s="155"/>
      <c r="F224" s="155"/>
      <c r="G224" s="155"/>
      <c r="H224" s="155"/>
      <c r="I224" s="154"/>
      <c r="J224" s="154"/>
      <c r="K224" s="151"/>
      <c r="L224" s="151"/>
      <c r="M224" s="151"/>
      <c r="N224" s="15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2.5" customHeight="1" x14ac:dyDescent="0.2">
      <c r="A225" s="173" t="s">
        <v>139</v>
      </c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Z225" s="1"/>
      <c r="AA225" s="1"/>
    </row>
    <row r="226" spans="1:27" ht="15.75" customHeight="1" x14ac:dyDescent="0.25">
      <c r="A226" s="176" t="s">
        <v>67</v>
      </c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8"/>
      <c r="Z226" s="1"/>
      <c r="AA226" s="1"/>
    </row>
    <row r="227" spans="1:27" ht="30" customHeight="1" x14ac:dyDescent="0.2">
      <c r="A227" s="172" t="s">
        <v>68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Z227" s="1"/>
      <c r="AA227" s="1"/>
    </row>
    <row r="228" spans="1:27" x14ac:dyDescent="0.2">
      <c r="A228" s="172" t="s">
        <v>19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21.25" customHeight="1" x14ac:dyDescent="0.2">
      <c r="A229" s="48" t="s">
        <v>220</v>
      </c>
      <c r="B229" s="151" t="s">
        <v>20</v>
      </c>
      <c r="C229" s="151">
        <v>150</v>
      </c>
      <c r="D229" s="151"/>
      <c r="E229" s="151">
        <v>150</v>
      </c>
      <c r="F229" s="151"/>
      <c r="G229" s="151">
        <v>150</v>
      </c>
      <c r="H229" s="151"/>
      <c r="I229" s="153"/>
      <c r="J229" s="153"/>
      <c r="K229" s="151"/>
      <c r="L229" s="151"/>
      <c r="M229" s="151"/>
      <c r="N229" s="15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9" t="s">
        <v>97</v>
      </c>
      <c r="B230" s="11"/>
      <c r="C230" s="11">
        <f t="shared" ref="C230:H230" si="48">C229</f>
        <v>150</v>
      </c>
      <c r="D230" s="11">
        <f t="shared" si="48"/>
        <v>0</v>
      </c>
      <c r="E230" s="11">
        <f t="shared" si="48"/>
        <v>150</v>
      </c>
      <c r="F230" s="11">
        <f t="shared" si="48"/>
        <v>0</v>
      </c>
      <c r="G230" s="11">
        <f t="shared" si="48"/>
        <v>150</v>
      </c>
      <c r="H230" s="11">
        <f t="shared" si="48"/>
        <v>0</v>
      </c>
      <c r="I230" s="11"/>
      <c r="J230" s="11"/>
      <c r="K230" s="11"/>
      <c r="L230" s="11"/>
      <c r="M230" s="11"/>
      <c r="N230" s="1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9" t="s">
        <v>16</v>
      </c>
      <c r="B231" s="11"/>
      <c r="C231" s="11"/>
      <c r="D231" s="11"/>
      <c r="E231" s="11"/>
      <c r="F231" s="11"/>
      <c r="G231" s="11"/>
      <c r="H231" s="11"/>
      <c r="I231" s="13"/>
      <c r="J231" s="13"/>
      <c r="K231" s="11"/>
      <c r="L231" s="11"/>
      <c r="M231" s="11"/>
      <c r="N231" s="1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9" t="s">
        <v>22</v>
      </c>
      <c r="B232" s="11"/>
      <c r="C232" s="11"/>
      <c r="D232" s="11"/>
      <c r="E232" s="11"/>
      <c r="F232" s="11"/>
      <c r="G232" s="11"/>
      <c r="H232" s="11"/>
      <c r="I232" s="13"/>
      <c r="J232" s="13"/>
      <c r="K232" s="11"/>
      <c r="L232" s="11"/>
      <c r="M232" s="11"/>
      <c r="N232" s="1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9" t="s">
        <v>56</v>
      </c>
      <c r="B233" s="11"/>
      <c r="C233" s="11"/>
      <c r="D233" s="11"/>
      <c r="E233" s="11"/>
      <c r="F233" s="11"/>
      <c r="G233" s="11"/>
      <c r="H233" s="11"/>
      <c r="I233" s="13"/>
      <c r="J233" s="13"/>
      <c r="K233" s="11"/>
      <c r="L233" s="11"/>
      <c r="M233" s="11"/>
      <c r="N233" s="1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4" t="s">
        <v>21</v>
      </c>
      <c r="B234" s="30"/>
      <c r="C234" s="15">
        <f>C230+C231+C232+C233</f>
        <v>150</v>
      </c>
      <c r="D234" s="15">
        <f t="shared" ref="D234:N234" si="49">D230+D231+D232+D233</f>
        <v>0</v>
      </c>
      <c r="E234" s="15">
        <f t="shared" si="49"/>
        <v>150</v>
      </c>
      <c r="F234" s="15">
        <f t="shared" si="49"/>
        <v>0</v>
      </c>
      <c r="G234" s="15">
        <f t="shared" si="49"/>
        <v>150</v>
      </c>
      <c r="H234" s="15">
        <f t="shared" si="49"/>
        <v>0</v>
      </c>
      <c r="I234" s="15"/>
      <c r="J234" s="15"/>
      <c r="K234" s="15">
        <f t="shared" si="49"/>
        <v>0</v>
      </c>
      <c r="L234" s="15">
        <f t="shared" si="49"/>
        <v>0</v>
      </c>
      <c r="M234" s="15">
        <f t="shared" si="49"/>
        <v>0</v>
      </c>
      <c r="N234" s="15">
        <f t="shared" si="49"/>
        <v>0</v>
      </c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3"/>
      <c r="B235" s="155"/>
      <c r="C235" s="155"/>
      <c r="D235" s="155"/>
      <c r="E235" s="155"/>
      <c r="F235" s="155"/>
      <c r="G235" s="155"/>
      <c r="H235" s="155"/>
      <c r="I235" s="154"/>
      <c r="J235" s="154"/>
      <c r="K235" s="154"/>
      <c r="L235" s="154"/>
      <c r="M235" s="154"/>
      <c r="N235" s="154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x14ac:dyDescent="0.2">
      <c r="A236" s="173" t="s">
        <v>140</v>
      </c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30.75" customHeight="1" x14ac:dyDescent="0.2">
      <c r="A237" s="172" t="s">
        <v>24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67.5" customHeight="1" x14ac:dyDescent="0.2">
      <c r="A238" s="172" t="s">
        <v>69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72" t="s">
        <v>19</v>
      </c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93" customHeight="1" x14ac:dyDescent="0.2">
      <c r="A240" s="49" t="s">
        <v>151</v>
      </c>
      <c r="B240" s="151" t="s">
        <v>20</v>
      </c>
      <c r="C240" s="155">
        <v>5270</v>
      </c>
      <c r="D240" s="155"/>
      <c r="E240" s="155">
        <v>55</v>
      </c>
      <c r="F240" s="155"/>
      <c r="G240" s="155">
        <v>55</v>
      </c>
      <c r="H240" s="155"/>
      <c r="I240" s="153"/>
      <c r="J240" s="153"/>
      <c r="K240" s="151"/>
      <c r="L240" s="151"/>
      <c r="M240" s="151"/>
      <c r="N240" s="151"/>
      <c r="S240" s="1"/>
      <c r="T240" s="1"/>
      <c r="U240" s="1"/>
      <c r="V240" s="1"/>
      <c r="W240" s="1"/>
      <c r="X240" s="1"/>
      <c r="Y240" s="1"/>
      <c r="Z240" s="1"/>
      <c r="AA240" s="1"/>
    </row>
    <row r="241" spans="1:731" ht="30.75" customHeight="1" x14ac:dyDescent="0.2">
      <c r="A241" s="49" t="s">
        <v>81</v>
      </c>
      <c r="B241" s="67" t="s">
        <v>59</v>
      </c>
      <c r="C241" s="155">
        <v>16705.099999999999</v>
      </c>
      <c r="D241" s="155">
        <v>712.6</v>
      </c>
      <c r="E241" s="155">
        <v>21754.3</v>
      </c>
      <c r="F241" s="155">
        <v>904.1</v>
      </c>
      <c r="G241" s="155">
        <v>21716.7</v>
      </c>
      <c r="H241" s="155">
        <v>880.8</v>
      </c>
      <c r="I241" s="153" t="s">
        <v>147</v>
      </c>
      <c r="J241" s="153" t="s">
        <v>79</v>
      </c>
      <c r="K241" s="27"/>
      <c r="L241" s="27">
        <v>62000</v>
      </c>
      <c r="M241" s="27"/>
      <c r="N241" s="27">
        <v>62000</v>
      </c>
      <c r="S241" s="1"/>
      <c r="T241" s="1"/>
      <c r="U241" s="1"/>
      <c r="V241" s="1"/>
      <c r="W241" s="1"/>
      <c r="X241" s="1"/>
      <c r="Y241" s="1"/>
      <c r="Z241" s="1"/>
      <c r="AA241" s="1"/>
    </row>
    <row r="242" spans="1:731" ht="29.25" customHeight="1" x14ac:dyDescent="0.2">
      <c r="A242" s="49" t="s">
        <v>82</v>
      </c>
      <c r="B242" s="67" t="s">
        <v>59</v>
      </c>
      <c r="C242" s="155">
        <v>1135.5999999999999</v>
      </c>
      <c r="D242" s="155">
        <v>31.4</v>
      </c>
      <c r="E242" s="155">
        <v>2715.7</v>
      </c>
      <c r="F242" s="155">
        <v>34.6</v>
      </c>
      <c r="G242" s="155">
        <v>2314.4</v>
      </c>
      <c r="H242" s="155">
        <v>34.6</v>
      </c>
      <c r="I242" s="153" t="s">
        <v>85</v>
      </c>
      <c r="J242" s="153" t="s">
        <v>79</v>
      </c>
      <c r="K242" s="63"/>
      <c r="L242" s="27">
        <v>5900</v>
      </c>
      <c r="M242" s="47"/>
      <c r="N242" s="47">
        <v>5900</v>
      </c>
      <c r="S242" s="1"/>
      <c r="T242" s="1"/>
      <c r="U242" s="1"/>
      <c r="V242" s="1"/>
      <c r="W242" s="1"/>
      <c r="X242" s="1"/>
      <c r="Y242" s="1"/>
      <c r="Z242" s="1"/>
      <c r="AA242" s="1"/>
    </row>
    <row r="243" spans="1:731" ht="34.5" customHeight="1" x14ac:dyDescent="0.2">
      <c r="A243" s="156" t="s">
        <v>83</v>
      </c>
      <c r="B243" s="67" t="s">
        <v>59</v>
      </c>
      <c r="C243" s="155">
        <v>159.30000000000001</v>
      </c>
      <c r="D243" s="155">
        <v>32</v>
      </c>
      <c r="E243" s="155"/>
      <c r="F243" s="155"/>
      <c r="G243" s="155">
        <v>0</v>
      </c>
      <c r="H243" s="155">
        <v>0</v>
      </c>
      <c r="I243" s="153" t="s">
        <v>148</v>
      </c>
      <c r="J243" s="153" t="s">
        <v>79</v>
      </c>
      <c r="K243" s="27"/>
      <c r="L243" s="27">
        <v>98850</v>
      </c>
      <c r="M243" s="27"/>
      <c r="N243" s="27">
        <v>98850</v>
      </c>
      <c r="S243" s="1"/>
      <c r="T243" s="1"/>
      <c r="U243" s="1"/>
      <c r="V243" s="1"/>
      <c r="W243" s="1"/>
      <c r="X243" s="1"/>
      <c r="Y243" s="1"/>
      <c r="Z243" s="1"/>
      <c r="AA243" s="1"/>
    </row>
    <row r="244" spans="1:731" x14ac:dyDescent="0.2">
      <c r="A244" s="9" t="s">
        <v>97</v>
      </c>
      <c r="B244" s="11"/>
      <c r="C244" s="85">
        <f t="shared" ref="C244:H244" si="50">C240+C241+C242+C243</f>
        <v>23269.999999999996</v>
      </c>
      <c r="D244" s="85">
        <f t="shared" si="50"/>
        <v>776</v>
      </c>
      <c r="E244" s="85">
        <f t="shared" si="50"/>
        <v>24525</v>
      </c>
      <c r="F244" s="85">
        <f t="shared" si="50"/>
        <v>938.7</v>
      </c>
      <c r="G244" s="85">
        <f t="shared" si="50"/>
        <v>24086.100000000002</v>
      </c>
      <c r="H244" s="85">
        <f t="shared" si="50"/>
        <v>915.4</v>
      </c>
      <c r="I244" s="28"/>
      <c r="J244" s="28"/>
      <c r="K244" s="59"/>
      <c r="L244" s="60"/>
      <c r="M244" s="59"/>
      <c r="N244" s="59"/>
      <c r="S244" s="1"/>
      <c r="T244" s="1"/>
      <c r="U244" s="1"/>
      <c r="V244" s="1"/>
      <c r="W244" s="1"/>
      <c r="X244" s="1"/>
      <c r="Y244" s="1"/>
      <c r="Z244" s="1"/>
      <c r="AA244" s="1"/>
    </row>
    <row r="245" spans="1:731" x14ac:dyDescent="0.2">
      <c r="A245" s="14" t="s">
        <v>18</v>
      </c>
      <c r="B245" s="15"/>
      <c r="C245" s="7">
        <f t="shared" ref="C245:H245" si="51">C244</f>
        <v>23269.999999999996</v>
      </c>
      <c r="D245" s="7">
        <f t="shared" si="51"/>
        <v>776</v>
      </c>
      <c r="E245" s="7">
        <f t="shared" si="51"/>
        <v>24525</v>
      </c>
      <c r="F245" s="7">
        <f t="shared" si="51"/>
        <v>938.7</v>
      </c>
      <c r="G245" s="7">
        <f t="shared" si="51"/>
        <v>24086.100000000002</v>
      </c>
      <c r="H245" s="7">
        <f t="shared" si="51"/>
        <v>915.4</v>
      </c>
      <c r="I245" s="7"/>
      <c r="J245" s="7"/>
      <c r="K245" s="44">
        <f>K240+K243</f>
        <v>0</v>
      </c>
      <c r="L245" s="44"/>
      <c r="M245" s="44">
        <f>M240+M243</f>
        <v>0</v>
      </c>
      <c r="N245" s="44"/>
      <c r="S245" s="1"/>
      <c r="T245" s="1"/>
      <c r="U245" s="1"/>
      <c r="V245" s="1"/>
      <c r="W245" s="1"/>
      <c r="X245" s="1"/>
      <c r="Y245" s="1"/>
      <c r="Z245" s="1"/>
      <c r="AA245" s="1"/>
    </row>
    <row r="246" spans="1:731" x14ac:dyDescent="0.2">
      <c r="A246" s="3"/>
      <c r="B246" s="155"/>
      <c r="C246" s="155"/>
      <c r="D246" s="155"/>
      <c r="E246" s="155"/>
      <c r="F246" s="155"/>
      <c r="G246" s="155"/>
      <c r="H246" s="155"/>
      <c r="I246" s="154"/>
      <c r="J246" s="154"/>
      <c r="K246" s="154"/>
      <c r="L246" s="154"/>
      <c r="M246" s="154"/>
      <c r="N246" s="154"/>
      <c r="S246" s="1"/>
      <c r="T246" s="1"/>
      <c r="U246" s="1"/>
      <c r="V246" s="1"/>
      <c r="W246" s="1"/>
      <c r="X246" s="1"/>
      <c r="Y246" s="1"/>
      <c r="Z246" s="1"/>
      <c r="AA246" s="1"/>
    </row>
    <row r="247" spans="1:731" s="3" customFormat="1" ht="31.5" customHeight="1" x14ac:dyDescent="0.2">
      <c r="A247" s="173" t="s">
        <v>141</v>
      </c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  <c r="JP247" s="20"/>
      <c r="JQ247" s="20"/>
      <c r="JR247" s="20"/>
      <c r="JS247" s="20"/>
      <c r="JT247" s="20"/>
      <c r="JU247" s="20"/>
      <c r="JV247" s="20"/>
      <c r="JW247" s="20"/>
      <c r="JX247" s="20"/>
      <c r="JY247" s="20"/>
      <c r="JZ247" s="20"/>
      <c r="KA247" s="20"/>
      <c r="KB247" s="20"/>
      <c r="KC247" s="20"/>
      <c r="KD247" s="20"/>
      <c r="KE247" s="20"/>
      <c r="KF247" s="20"/>
      <c r="KG247" s="20"/>
      <c r="KH247" s="20"/>
      <c r="KI247" s="20"/>
      <c r="KJ247" s="20"/>
      <c r="KK247" s="20"/>
      <c r="KL247" s="20"/>
      <c r="KM247" s="20"/>
      <c r="KN247" s="20"/>
      <c r="KO247" s="20"/>
      <c r="KP247" s="20"/>
      <c r="KQ247" s="20"/>
      <c r="KR247" s="20"/>
      <c r="KS247" s="20"/>
      <c r="KT247" s="20"/>
      <c r="KU247" s="20"/>
      <c r="KV247" s="20"/>
      <c r="KW247" s="20"/>
      <c r="KX247" s="20"/>
      <c r="KY247" s="20"/>
      <c r="KZ247" s="20"/>
      <c r="LA247" s="20"/>
      <c r="LB247" s="20"/>
      <c r="LC247" s="20"/>
      <c r="LD247" s="20"/>
      <c r="LE247" s="20"/>
      <c r="LF247" s="20"/>
      <c r="LG247" s="20"/>
      <c r="LH247" s="20"/>
      <c r="LI247" s="20"/>
      <c r="LJ247" s="20"/>
      <c r="LK247" s="20"/>
      <c r="LL247" s="20"/>
      <c r="LM247" s="20"/>
      <c r="LN247" s="20"/>
      <c r="LO247" s="20"/>
      <c r="LP247" s="20"/>
      <c r="LQ247" s="20"/>
      <c r="LR247" s="20"/>
      <c r="LS247" s="20"/>
      <c r="LT247" s="20"/>
      <c r="LU247" s="20"/>
      <c r="LV247" s="20"/>
      <c r="LW247" s="20"/>
      <c r="LX247" s="20"/>
      <c r="LY247" s="20"/>
      <c r="LZ247" s="20"/>
      <c r="MA247" s="20"/>
      <c r="MB247" s="20"/>
      <c r="MC247" s="20"/>
      <c r="MD247" s="20"/>
      <c r="ME247" s="20"/>
      <c r="MF247" s="20"/>
      <c r="MG247" s="20"/>
      <c r="MH247" s="20"/>
      <c r="MI247" s="20"/>
      <c r="MJ247" s="20"/>
      <c r="MK247" s="20"/>
      <c r="ML247" s="20"/>
      <c r="MM247" s="20"/>
      <c r="MN247" s="20"/>
      <c r="MO247" s="20"/>
      <c r="MP247" s="20"/>
      <c r="MQ247" s="20"/>
      <c r="MR247" s="20"/>
      <c r="MS247" s="20"/>
      <c r="MT247" s="20"/>
      <c r="MU247" s="20"/>
      <c r="MV247" s="20"/>
      <c r="MW247" s="20"/>
      <c r="MX247" s="20"/>
      <c r="MY247" s="20"/>
      <c r="MZ247" s="20"/>
      <c r="NA247" s="20"/>
      <c r="NB247" s="20"/>
      <c r="NC247" s="20"/>
      <c r="ND247" s="20"/>
      <c r="NE247" s="20"/>
      <c r="NF247" s="20"/>
      <c r="NG247" s="20"/>
      <c r="NH247" s="20"/>
      <c r="NI247" s="20"/>
      <c r="NJ247" s="20"/>
      <c r="NK247" s="20"/>
      <c r="NL247" s="20"/>
      <c r="NM247" s="20"/>
      <c r="NN247" s="20"/>
      <c r="NO247" s="20"/>
      <c r="NP247" s="20"/>
      <c r="NQ247" s="20"/>
      <c r="NR247" s="20"/>
      <c r="NS247" s="20"/>
      <c r="NT247" s="20"/>
      <c r="NU247" s="20"/>
      <c r="NV247" s="20"/>
      <c r="NW247" s="20"/>
      <c r="NX247" s="20"/>
      <c r="NY247" s="20"/>
      <c r="NZ247" s="20"/>
      <c r="OA247" s="20"/>
      <c r="OB247" s="20"/>
      <c r="OC247" s="20"/>
      <c r="OD247" s="20"/>
      <c r="OE247" s="20"/>
      <c r="OF247" s="20"/>
      <c r="OG247" s="20"/>
      <c r="OH247" s="20"/>
      <c r="OI247" s="20"/>
      <c r="OJ247" s="20"/>
      <c r="OK247" s="20"/>
      <c r="OL247" s="20"/>
      <c r="OM247" s="20"/>
      <c r="ON247" s="20"/>
      <c r="OO247" s="20"/>
      <c r="OP247" s="20"/>
      <c r="OQ247" s="20"/>
      <c r="OR247" s="20"/>
      <c r="OS247" s="20"/>
      <c r="OT247" s="20"/>
      <c r="OU247" s="20"/>
      <c r="OV247" s="20"/>
      <c r="OW247" s="20"/>
      <c r="OX247" s="20"/>
      <c r="OY247" s="20"/>
      <c r="OZ247" s="20"/>
      <c r="PA247" s="20"/>
      <c r="PB247" s="20"/>
      <c r="PC247" s="20"/>
      <c r="PD247" s="20"/>
      <c r="PE247" s="20"/>
      <c r="PF247" s="20"/>
      <c r="PG247" s="20"/>
      <c r="PH247" s="20"/>
      <c r="PI247" s="20"/>
      <c r="PJ247" s="20"/>
      <c r="PK247" s="20"/>
      <c r="PL247" s="20"/>
      <c r="PM247" s="20"/>
      <c r="PN247" s="20"/>
      <c r="PO247" s="20"/>
      <c r="PP247" s="20"/>
      <c r="PQ247" s="20"/>
      <c r="PR247" s="20"/>
      <c r="PS247" s="20"/>
      <c r="PT247" s="20"/>
      <c r="PU247" s="20"/>
      <c r="PV247" s="20"/>
      <c r="PW247" s="20"/>
      <c r="PX247" s="20"/>
      <c r="PY247" s="20"/>
      <c r="PZ247" s="20"/>
      <c r="QA247" s="20"/>
      <c r="QB247" s="20"/>
      <c r="QC247" s="20"/>
      <c r="QD247" s="20"/>
      <c r="QE247" s="20"/>
      <c r="QF247" s="20"/>
      <c r="QG247" s="20"/>
      <c r="QH247" s="20"/>
      <c r="QI247" s="20"/>
      <c r="QJ247" s="20"/>
      <c r="QK247" s="20"/>
      <c r="QL247" s="20"/>
      <c r="QM247" s="20"/>
      <c r="QN247" s="20"/>
      <c r="QO247" s="20"/>
      <c r="QP247" s="20"/>
      <c r="QQ247" s="20"/>
      <c r="QR247" s="20"/>
      <c r="QS247" s="20"/>
      <c r="QT247" s="20"/>
      <c r="QU247" s="20"/>
      <c r="QV247" s="20"/>
      <c r="QW247" s="20"/>
      <c r="QX247" s="20"/>
      <c r="QY247" s="20"/>
      <c r="QZ247" s="20"/>
      <c r="RA247" s="20"/>
      <c r="RB247" s="20"/>
      <c r="RC247" s="20"/>
      <c r="RD247" s="20"/>
      <c r="RE247" s="20"/>
      <c r="RF247" s="20"/>
      <c r="RG247" s="20"/>
      <c r="RH247" s="20"/>
      <c r="RI247" s="20"/>
      <c r="RJ247" s="20"/>
      <c r="RK247" s="20"/>
      <c r="RL247" s="20"/>
      <c r="RM247" s="20"/>
      <c r="RN247" s="20"/>
      <c r="RO247" s="20"/>
      <c r="RP247" s="20"/>
      <c r="RQ247" s="20"/>
      <c r="RR247" s="20"/>
      <c r="RS247" s="20"/>
      <c r="RT247" s="20"/>
      <c r="RU247" s="20"/>
      <c r="RV247" s="20"/>
      <c r="RW247" s="20"/>
      <c r="RX247" s="20"/>
      <c r="RY247" s="20"/>
      <c r="RZ247" s="20"/>
      <c r="SA247" s="20"/>
      <c r="SB247" s="20"/>
      <c r="SC247" s="20"/>
      <c r="SD247" s="20"/>
      <c r="SE247" s="20"/>
      <c r="SF247" s="20"/>
      <c r="SG247" s="20"/>
      <c r="SH247" s="20"/>
      <c r="SI247" s="20"/>
      <c r="SJ247" s="20"/>
      <c r="SK247" s="20"/>
      <c r="SL247" s="20"/>
      <c r="SM247" s="20"/>
      <c r="SN247" s="20"/>
      <c r="SO247" s="20"/>
      <c r="SP247" s="20"/>
      <c r="SQ247" s="20"/>
      <c r="SR247" s="20"/>
      <c r="SS247" s="20"/>
      <c r="ST247" s="20"/>
      <c r="SU247" s="20"/>
      <c r="SV247" s="20"/>
      <c r="SW247" s="20"/>
      <c r="SX247" s="20"/>
      <c r="SY247" s="20"/>
      <c r="SZ247" s="20"/>
      <c r="TA247" s="20"/>
      <c r="TB247" s="20"/>
      <c r="TC247" s="20"/>
      <c r="TD247" s="20"/>
      <c r="TE247" s="20"/>
      <c r="TF247" s="20"/>
      <c r="TG247" s="20"/>
      <c r="TH247" s="20"/>
      <c r="TI247" s="20"/>
      <c r="TJ247" s="20"/>
      <c r="TK247" s="20"/>
      <c r="TL247" s="20"/>
      <c r="TM247" s="20"/>
      <c r="TN247" s="20"/>
      <c r="TO247" s="20"/>
      <c r="TP247" s="20"/>
      <c r="TQ247" s="20"/>
      <c r="TR247" s="20"/>
      <c r="TS247" s="20"/>
      <c r="TT247" s="20"/>
      <c r="TU247" s="20"/>
      <c r="TV247" s="20"/>
      <c r="TW247" s="20"/>
      <c r="TX247" s="20"/>
      <c r="TY247" s="20"/>
      <c r="TZ247" s="20"/>
      <c r="UA247" s="20"/>
      <c r="UB247" s="20"/>
      <c r="UC247" s="20"/>
      <c r="UD247" s="20"/>
      <c r="UE247" s="20"/>
      <c r="UF247" s="20"/>
      <c r="UG247" s="20"/>
      <c r="UH247" s="20"/>
      <c r="UI247" s="20"/>
      <c r="UJ247" s="20"/>
      <c r="UK247" s="20"/>
      <c r="UL247" s="20"/>
      <c r="UM247" s="20"/>
      <c r="UN247" s="20"/>
      <c r="UO247" s="20"/>
      <c r="UP247" s="20"/>
      <c r="UQ247" s="20"/>
      <c r="UR247" s="20"/>
      <c r="US247" s="20"/>
      <c r="UT247" s="20"/>
      <c r="UU247" s="20"/>
      <c r="UV247" s="20"/>
      <c r="UW247" s="20"/>
      <c r="UX247" s="20"/>
      <c r="UY247" s="20"/>
      <c r="UZ247" s="20"/>
      <c r="VA247" s="20"/>
      <c r="VB247" s="20"/>
      <c r="VC247" s="20"/>
      <c r="VD247" s="20"/>
      <c r="VE247" s="20"/>
      <c r="VF247" s="20"/>
      <c r="VG247" s="20"/>
      <c r="VH247" s="20"/>
      <c r="VI247" s="20"/>
      <c r="VJ247" s="20"/>
      <c r="VK247" s="20"/>
      <c r="VL247" s="20"/>
      <c r="VM247" s="20"/>
      <c r="VN247" s="20"/>
      <c r="VO247" s="20"/>
      <c r="VP247" s="20"/>
      <c r="VQ247" s="20"/>
      <c r="VR247" s="20"/>
      <c r="VS247" s="20"/>
      <c r="VT247" s="20"/>
      <c r="VU247" s="20"/>
      <c r="VV247" s="20"/>
      <c r="VW247" s="20"/>
      <c r="VX247" s="20"/>
      <c r="VY247" s="20"/>
      <c r="VZ247" s="20"/>
      <c r="WA247" s="20"/>
      <c r="WB247" s="20"/>
      <c r="WC247" s="20"/>
      <c r="WD247" s="20"/>
      <c r="WE247" s="20"/>
      <c r="WF247" s="20"/>
      <c r="WG247" s="20"/>
      <c r="WH247" s="20"/>
      <c r="WI247" s="20"/>
      <c r="WJ247" s="20"/>
      <c r="WK247" s="20"/>
      <c r="WL247" s="20"/>
      <c r="WM247" s="20"/>
      <c r="WN247" s="20"/>
      <c r="WO247" s="20"/>
      <c r="WP247" s="20"/>
      <c r="WQ247" s="20"/>
      <c r="WR247" s="20"/>
      <c r="WS247" s="20"/>
      <c r="WT247" s="20"/>
      <c r="WU247" s="20"/>
      <c r="WV247" s="20"/>
      <c r="WW247" s="20"/>
      <c r="WX247" s="20"/>
      <c r="WY247" s="20"/>
      <c r="WZ247" s="20"/>
      <c r="XA247" s="20"/>
      <c r="XB247" s="20"/>
      <c r="XC247" s="20"/>
      <c r="XD247" s="20"/>
      <c r="XE247" s="20"/>
      <c r="XF247" s="20"/>
      <c r="XG247" s="20"/>
      <c r="XH247" s="20"/>
      <c r="XI247" s="20"/>
      <c r="XJ247" s="20"/>
      <c r="XK247" s="20"/>
      <c r="XL247" s="20"/>
      <c r="XM247" s="20"/>
      <c r="XN247" s="20"/>
      <c r="XO247" s="20"/>
      <c r="XP247" s="20"/>
      <c r="XQ247" s="20"/>
      <c r="XR247" s="20"/>
      <c r="XS247" s="20"/>
      <c r="XT247" s="20"/>
      <c r="XU247" s="20"/>
      <c r="XV247" s="20"/>
      <c r="XW247" s="20"/>
      <c r="XX247" s="20"/>
      <c r="XY247" s="20"/>
      <c r="XZ247" s="20"/>
      <c r="YA247" s="20"/>
      <c r="YB247" s="20"/>
      <c r="YC247" s="20"/>
      <c r="YD247" s="20"/>
      <c r="YE247" s="20"/>
      <c r="YF247" s="20"/>
      <c r="YG247" s="20"/>
      <c r="YH247" s="20"/>
      <c r="YI247" s="20"/>
      <c r="YJ247" s="20"/>
      <c r="YK247" s="20"/>
      <c r="YL247" s="20"/>
      <c r="YM247" s="20"/>
      <c r="YN247" s="20"/>
      <c r="YO247" s="20"/>
      <c r="YP247" s="20"/>
      <c r="YQ247" s="20"/>
      <c r="YR247" s="20"/>
      <c r="YS247" s="20"/>
      <c r="YT247" s="20"/>
      <c r="YU247" s="20"/>
      <c r="YV247" s="20"/>
      <c r="YW247" s="20"/>
      <c r="YX247" s="20"/>
      <c r="YY247" s="20"/>
      <c r="YZ247" s="20"/>
      <c r="ZA247" s="20"/>
      <c r="ZB247" s="20"/>
      <c r="ZC247" s="20"/>
      <c r="ZD247" s="20"/>
      <c r="ZE247" s="20"/>
      <c r="ZF247" s="20"/>
      <c r="ZG247" s="20"/>
      <c r="ZH247" s="20"/>
      <c r="ZI247" s="20"/>
      <c r="ZJ247" s="20"/>
      <c r="ZK247" s="20"/>
      <c r="ZL247" s="20"/>
      <c r="ZM247" s="20"/>
      <c r="ZN247" s="20"/>
      <c r="ZO247" s="20"/>
      <c r="ZP247" s="20"/>
      <c r="ZQ247" s="20"/>
      <c r="ZR247" s="20"/>
      <c r="ZS247" s="20"/>
      <c r="ZT247" s="20"/>
      <c r="ZU247" s="20"/>
      <c r="ZV247" s="20"/>
      <c r="ZW247" s="20"/>
      <c r="ZX247" s="20"/>
      <c r="ZY247" s="20"/>
      <c r="ZZ247" s="20"/>
      <c r="AAA247" s="20"/>
      <c r="AAB247" s="20"/>
      <c r="AAC247" s="20"/>
      <c r="AAD247" s="20"/>
      <c r="AAE247" s="20"/>
      <c r="AAF247" s="20"/>
      <c r="AAG247" s="20"/>
      <c r="AAH247" s="20"/>
      <c r="AAI247" s="20"/>
      <c r="AAJ247" s="20"/>
      <c r="AAK247" s="20"/>
      <c r="AAL247" s="20"/>
      <c r="AAM247" s="20"/>
      <c r="AAN247" s="20"/>
      <c r="AAO247" s="20"/>
      <c r="AAP247" s="20"/>
      <c r="AAQ247" s="20"/>
      <c r="AAR247" s="20"/>
      <c r="AAS247" s="20"/>
      <c r="AAT247" s="20"/>
      <c r="AAU247" s="20"/>
      <c r="AAV247" s="20"/>
      <c r="AAW247" s="20"/>
      <c r="AAX247" s="20"/>
      <c r="AAY247" s="20"/>
      <c r="AAZ247" s="20"/>
      <c r="ABA247" s="20"/>
      <c r="ABB247" s="20"/>
      <c r="ABC247" s="19"/>
    </row>
    <row r="248" spans="1:731" s="3" customFormat="1" x14ac:dyDescent="0.2">
      <c r="A248" s="172" t="s">
        <v>53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  <c r="SO248" s="20"/>
      <c r="SP248" s="20"/>
      <c r="SQ248" s="20"/>
      <c r="SR248" s="20"/>
      <c r="SS248" s="20"/>
      <c r="ST248" s="20"/>
      <c r="SU248" s="20"/>
      <c r="SV248" s="20"/>
      <c r="SW248" s="20"/>
      <c r="SX248" s="20"/>
      <c r="SY248" s="20"/>
      <c r="SZ248" s="20"/>
      <c r="TA248" s="20"/>
      <c r="TB248" s="20"/>
      <c r="TC248" s="20"/>
      <c r="TD248" s="20"/>
      <c r="TE248" s="20"/>
      <c r="TF248" s="20"/>
      <c r="TG248" s="20"/>
      <c r="TH248" s="20"/>
      <c r="TI248" s="20"/>
      <c r="TJ248" s="20"/>
      <c r="TK248" s="20"/>
      <c r="TL248" s="20"/>
      <c r="TM248" s="20"/>
      <c r="TN248" s="20"/>
      <c r="TO248" s="20"/>
      <c r="TP248" s="20"/>
      <c r="TQ248" s="20"/>
      <c r="TR248" s="20"/>
      <c r="TS248" s="20"/>
      <c r="TT248" s="20"/>
      <c r="TU248" s="20"/>
      <c r="TV248" s="20"/>
      <c r="TW248" s="20"/>
      <c r="TX248" s="20"/>
      <c r="TY248" s="20"/>
      <c r="TZ248" s="20"/>
      <c r="UA248" s="20"/>
      <c r="UB248" s="20"/>
      <c r="UC248" s="20"/>
      <c r="UD248" s="20"/>
      <c r="UE248" s="20"/>
      <c r="UF248" s="20"/>
      <c r="UG248" s="20"/>
      <c r="UH248" s="20"/>
      <c r="UI248" s="20"/>
      <c r="UJ248" s="20"/>
      <c r="UK248" s="20"/>
      <c r="UL248" s="20"/>
      <c r="UM248" s="20"/>
      <c r="UN248" s="20"/>
      <c r="UO248" s="20"/>
      <c r="UP248" s="20"/>
      <c r="UQ248" s="20"/>
      <c r="UR248" s="20"/>
      <c r="US248" s="20"/>
      <c r="UT248" s="20"/>
      <c r="UU248" s="20"/>
      <c r="UV248" s="20"/>
      <c r="UW248" s="20"/>
      <c r="UX248" s="20"/>
      <c r="UY248" s="20"/>
      <c r="UZ248" s="20"/>
      <c r="VA248" s="20"/>
      <c r="VB248" s="20"/>
      <c r="VC248" s="20"/>
      <c r="VD248" s="20"/>
      <c r="VE248" s="20"/>
      <c r="VF248" s="20"/>
      <c r="VG248" s="20"/>
      <c r="VH248" s="20"/>
      <c r="VI248" s="20"/>
      <c r="VJ248" s="20"/>
      <c r="VK248" s="20"/>
      <c r="VL248" s="20"/>
      <c r="VM248" s="20"/>
      <c r="VN248" s="20"/>
      <c r="VO248" s="20"/>
      <c r="VP248" s="20"/>
      <c r="VQ248" s="20"/>
      <c r="VR248" s="20"/>
      <c r="VS248" s="20"/>
      <c r="VT248" s="20"/>
      <c r="VU248" s="20"/>
      <c r="VV248" s="20"/>
      <c r="VW248" s="20"/>
      <c r="VX248" s="20"/>
      <c r="VY248" s="20"/>
      <c r="VZ248" s="20"/>
      <c r="WA248" s="20"/>
      <c r="WB248" s="20"/>
      <c r="WC248" s="20"/>
      <c r="WD248" s="20"/>
      <c r="WE248" s="20"/>
      <c r="WF248" s="20"/>
      <c r="WG248" s="20"/>
      <c r="WH248" s="20"/>
      <c r="WI248" s="20"/>
      <c r="WJ248" s="20"/>
      <c r="WK248" s="20"/>
      <c r="WL248" s="20"/>
      <c r="WM248" s="20"/>
      <c r="WN248" s="20"/>
      <c r="WO248" s="20"/>
      <c r="WP248" s="20"/>
      <c r="WQ248" s="20"/>
      <c r="WR248" s="20"/>
      <c r="WS248" s="20"/>
      <c r="WT248" s="20"/>
      <c r="WU248" s="20"/>
      <c r="WV248" s="20"/>
      <c r="WW248" s="20"/>
      <c r="WX248" s="20"/>
      <c r="WY248" s="20"/>
      <c r="WZ248" s="20"/>
      <c r="XA248" s="20"/>
      <c r="XB248" s="20"/>
      <c r="XC248" s="20"/>
      <c r="XD248" s="20"/>
      <c r="XE248" s="20"/>
      <c r="XF248" s="20"/>
      <c r="XG248" s="20"/>
      <c r="XH248" s="20"/>
      <c r="XI248" s="20"/>
      <c r="XJ248" s="20"/>
      <c r="XK248" s="20"/>
      <c r="XL248" s="20"/>
      <c r="XM248" s="20"/>
      <c r="XN248" s="20"/>
      <c r="XO248" s="20"/>
      <c r="XP248" s="20"/>
      <c r="XQ248" s="20"/>
      <c r="XR248" s="20"/>
      <c r="XS248" s="20"/>
      <c r="XT248" s="20"/>
      <c r="XU248" s="20"/>
      <c r="XV248" s="20"/>
      <c r="XW248" s="20"/>
      <c r="XX248" s="20"/>
      <c r="XY248" s="20"/>
      <c r="XZ248" s="20"/>
      <c r="YA248" s="20"/>
      <c r="YB248" s="20"/>
      <c r="YC248" s="20"/>
      <c r="YD248" s="20"/>
      <c r="YE248" s="20"/>
      <c r="YF248" s="20"/>
      <c r="YG248" s="20"/>
      <c r="YH248" s="20"/>
      <c r="YI248" s="20"/>
      <c r="YJ248" s="20"/>
      <c r="YK248" s="20"/>
      <c r="YL248" s="20"/>
      <c r="YM248" s="20"/>
      <c r="YN248" s="20"/>
      <c r="YO248" s="20"/>
      <c r="YP248" s="20"/>
      <c r="YQ248" s="20"/>
      <c r="YR248" s="20"/>
      <c r="YS248" s="20"/>
      <c r="YT248" s="20"/>
      <c r="YU248" s="20"/>
      <c r="YV248" s="20"/>
      <c r="YW248" s="20"/>
      <c r="YX248" s="20"/>
      <c r="YY248" s="20"/>
      <c r="YZ248" s="20"/>
      <c r="ZA248" s="20"/>
      <c r="ZB248" s="20"/>
      <c r="ZC248" s="20"/>
      <c r="ZD248" s="20"/>
      <c r="ZE248" s="20"/>
      <c r="ZF248" s="20"/>
      <c r="ZG248" s="20"/>
      <c r="ZH248" s="20"/>
      <c r="ZI248" s="20"/>
      <c r="ZJ248" s="20"/>
      <c r="ZK248" s="20"/>
      <c r="ZL248" s="20"/>
      <c r="ZM248" s="20"/>
      <c r="ZN248" s="20"/>
      <c r="ZO248" s="20"/>
      <c r="ZP248" s="20"/>
      <c r="ZQ248" s="20"/>
      <c r="ZR248" s="20"/>
      <c r="ZS248" s="20"/>
      <c r="ZT248" s="20"/>
      <c r="ZU248" s="20"/>
      <c r="ZV248" s="20"/>
      <c r="ZW248" s="20"/>
      <c r="ZX248" s="20"/>
      <c r="ZY248" s="20"/>
      <c r="ZZ248" s="20"/>
      <c r="AAA248" s="20"/>
      <c r="AAB248" s="20"/>
      <c r="AAC248" s="20"/>
      <c r="AAD248" s="20"/>
      <c r="AAE248" s="20"/>
      <c r="AAF248" s="20"/>
      <c r="AAG248" s="20"/>
      <c r="AAH248" s="20"/>
      <c r="AAI248" s="20"/>
      <c r="AAJ248" s="20"/>
      <c r="AAK248" s="20"/>
      <c r="AAL248" s="20"/>
      <c r="AAM248" s="20"/>
      <c r="AAN248" s="20"/>
      <c r="AAO248" s="20"/>
      <c r="AAP248" s="20"/>
      <c r="AAQ248" s="20"/>
      <c r="AAR248" s="20"/>
      <c r="AAS248" s="20"/>
      <c r="AAT248" s="20"/>
      <c r="AAU248" s="20"/>
      <c r="AAV248" s="20"/>
      <c r="AAW248" s="20"/>
      <c r="AAX248" s="20"/>
      <c r="AAY248" s="20"/>
      <c r="AAZ248" s="20"/>
      <c r="ABA248" s="20"/>
      <c r="ABB248" s="20"/>
      <c r="ABC248" s="19"/>
    </row>
    <row r="249" spans="1:731" s="3" customFormat="1" ht="123" customHeight="1" x14ac:dyDescent="0.2">
      <c r="A249" s="172" t="s">
        <v>54</v>
      </c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  <c r="JD249" s="20"/>
      <c r="JE249" s="20"/>
      <c r="JF249" s="20"/>
      <c r="JG249" s="20"/>
      <c r="JH249" s="20"/>
      <c r="JI249" s="20"/>
      <c r="JJ249" s="20"/>
      <c r="JK249" s="20"/>
      <c r="JL249" s="20"/>
      <c r="JM249" s="20"/>
      <c r="JN249" s="20"/>
      <c r="JO249" s="20"/>
      <c r="JP249" s="20"/>
      <c r="JQ249" s="20"/>
      <c r="JR249" s="20"/>
      <c r="JS249" s="20"/>
      <c r="JT249" s="20"/>
      <c r="JU249" s="20"/>
      <c r="JV249" s="20"/>
      <c r="JW249" s="20"/>
      <c r="JX249" s="20"/>
      <c r="JY249" s="20"/>
      <c r="JZ249" s="20"/>
      <c r="KA249" s="20"/>
      <c r="KB249" s="20"/>
      <c r="KC249" s="20"/>
      <c r="KD249" s="20"/>
      <c r="KE249" s="20"/>
      <c r="KF249" s="20"/>
      <c r="KG249" s="20"/>
      <c r="KH249" s="20"/>
      <c r="KI249" s="20"/>
      <c r="KJ249" s="20"/>
      <c r="KK249" s="20"/>
      <c r="KL249" s="20"/>
      <c r="KM249" s="20"/>
      <c r="KN249" s="20"/>
      <c r="KO249" s="20"/>
      <c r="KP249" s="20"/>
      <c r="KQ249" s="20"/>
      <c r="KR249" s="20"/>
      <c r="KS249" s="20"/>
      <c r="KT249" s="20"/>
      <c r="KU249" s="20"/>
      <c r="KV249" s="20"/>
      <c r="KW249" s="20"/>
      <c r="KX249" s="20"/>
      <c r="KY249" s="20"/>
      <c r="KZ249" s="20"/>
      <c r="LA249" s="20"/>
      <c r="LB249" s="20"/>
      <c r="LC249" s="20"/>
      <c r="LD249" s="20"/>
      <c r="LE249" s="20"/>
      <c r="LF249" s="20"/>
      <c r="LG249" s="20"/>
      <c r="LH249" s="20"/>
      <c r="LI249" s="20"/>
      <c r="LJ249" s="20"/>
      <c r="LK249" s="20"/>
      <c r="LL249" s="20"/>
      <c r="LM249" s="20"/>
      <c r="LN249" s="20"/>
      <c r="LO249" s="20"/>
      <c r="LP249" s="20"/>
      <c r="LQ249" s="20"/>
      <c r="LR249" s="20"/>
      <c r="LS249" s="20"/>
      <c r="LT249" s="20"/>
      <c r="LU249" s="20"/>
      <c r="LV249" s="20"/>
      <c r="LW249" s="20"/>
      <c r="LX249" s="20"/>
      <c r="LY249" s="20"/>
      <c r="LZ249" s="20"/>
      <c r="MA249" s="20"/>
      <c r="MB249" s="20"/>
      <c r="MC249" s="20"/>
      <c r="MD249" s="20"/>
      <c r="ME249" s="20"/>
      <c r="MF249" s="20"/>
      <c r="MG249" s="20"/>
      <c r="MH249" s="20"/>
      <c r="MI249" s="20"/>
      <c r="MJ249" s="20"/>
      <c r="MK249" s="20"/>
      <c r="ML249" s="20"/>
      <c r="MM249" s="20"/>
      <c r="MN249" s="20"/>
      <c r="MO249" s="20"/>
      <c r="MP249" s="20"/>
      <c r="MQ249" s="20"/>
      <c r="MR249" s="20"/>
      <c r="MS249" s="20"/>
      <c r="MT249" s="20"/>
      <c r="MU249" s="20"/>
      <c r="MV249" s="20"/>
      <c r="MW249" s="20"/>
      <c r="MX249" s="20"/>
      <c r="MY249" s="20"/>
      <c r="MZ249" s="20"/>
      <c r="NA249" s="20"/>
      <c r="NB249" s="20"/>
      <c r="NC249" s="20"/>
      <c r="ND249" s="20"/>
      <c r="NE249" s="20"/>
      <c r="NF249" s="20"/>
      <c r="NG249" s="20"/>
      <c r="NH249" s="20"/>
      <c r="NI249" s="20"/>
      <c r="NJ249" s="20"/>
      <c r="NK249" s="20"/>
      <c r="NL249" s="20"/>
      <c r="NM249" s="20"/>
      <c r="NN249" s="20"/>
      <c r="NO249" s="20"/>
      <c r="NP249" s="20"/>
      <c r="NQ249" s="20"/>
      <c r="NR249" s="20"/>
      <c r="NS249" s="20"/>
      <c r="NT249" s="20"/>
      <c r="NU249" s="20"/>
      <c r="NV249" s="20"/>
      <c r="NW249" s="20"/>
      <c r="NX249" s="20"/>
      <c r="NY249" s="20"/>
      <c r="NZ249" s="20"/>
      <c r="OA249" s="20"/>
      <c r="OB249" s="20"/>
      <c r="OC249" s="20"/>
      <c r="OD249" s="20"/>
      <c r="OE249" s="20"/>
      <c r="OF249" s="20"/>
      <c r="OG249" s="20"/>
      <c r="OH249" s="20"/>
      <c r="OI249" s="20"/>
      <c r="OJ249" s="20"/>
      <c r="OK249" s="20"/>
      <c r="OL249" s="20"/>
      <c r="OM249" s="20"/>
      <c r="ON249" s="20"/>
      <c r="OO249" s="20"/>
      <c r="OP249" s="20"/>
      <c r="OQ249" s="20"/>
      <c r="OR249" s="20"/>
      <c r="OS249" s="20"/>
      <c r="OT249" s="20"/>
      <c r="OU249" s="20"/>
      <c r="OV249" s="20"/>
      <c r="OW249" s="20"/>
      <c r="OX249" s="20"/>
      <c r="OY249" s="20"/>
      <c r="OZ249" s="20"/>
      <c r="PA249" s="20"/>
      <c r="PB249" s="20"/>
      <c r="PC249" s="20"/>
      <c r="PD249" s="20"/>
      <c r="PE249" s="20"/>
      <c r="PF249" s="20"/>
      <c r="PG249" s="20"/>
      <c r="PH249" s="20"/>
      <c r="PI249" s="20"/>
      <c r="PJ249" s="20"/>
      <c r="PK249" s="20"/>
      <c r="PL249" s="20"/>
      <c r="PM249" s="20"/>
      <c r="PN249" s="20"/>
      <c r="PO249" s="20"/>
      <c r="PP249" s="20"/>
      <c r="PQ249" s="20"/>
      <c r="PR249" s="20"/>
      <c r="PS249" s="20"/>
      <c r="PT249" s="20"/>
      <c r="PU249" s="20"/>
      <c r="PV249" s="20"/>
      <c r="PW249" s="20"/>
      <c r="PX249" s="20"/>
      <c r="PY249" s="20"/>
      <c r="PZ249" s="20"/>
      <c r="QA249" s="20"/>
      <c r="QB249" s="20"/>
      <c r="QC249" s="20"/>
      <c r="QD249" s="20"/>
      <c r="QE249" s="20"/>
      <c r="QF249" s="20"/>
      <c r="QG249" s="20"/>
      <c r="QH249" s="20"/>
      <c r="QI249" s="20"/>
      <c r="QJ249" s="20"/>
      <c r="QK249" s="20"/>
      <c r="QL249" s="20"/>
      <c r="QM249" s="20"/>
      <c r="QN249" s="20"/>
      <c r="QO249" s="20"/>
      <c r="QP249" s="20"/>
      <c r="QQ249" s="20"/>
      <c r="QR249" s="20"/>
      <c r="QS249" s="20"/>
      <c r="QT249" s="20"/>
      <c r="QU249" s="20"/>
      <c r="QV249" s="20"/>
      <c r="QW249" s="20"/>
      <c r="QX249" s="20"/>
      <c r="QY249" s="20"/>
      <c r="QZ249" s="20"/>
      <c r="RA249" s="20"/>
      <c r="RB249" s="20"/>
      <c r="RC249" s="20"/>
      <c r="RD249" s="20"/>
      <c r="RE249" s="20"/>
      <c r="RF249" s="20"/>
      <c r="RG249" s="20"/>
      <c r="RH249" s="20"/>
      <c r="RI249" s="20"/>
      <c r="RJ249" s="20"/>
      <c r="RK249" s="20"/>
      <c r="RL249" s="20"/>
      <c r="RM249" s="20"/>
      <c r="RN249" s="20"/>
      <c r="RO249" s="20"/>
      <c r="RP249" s="20"/>
      <c r="RQ249" s="20"/>
      <c r="RR249" s="20"/>
      <c r="RS249" s="20"/>
      <c r="RT249" s="20"/>
      <c r="RU249" s="20"/>
      <c r="RV249" s="20"/>
      <c r="RW249" s="20"/>
      <c r="RX249" s="20"/>
      <c r="RY249" s="20"/>
      <c r="RZ249" s="20"/>
      <c r="SA249" s="20"/>
      <c r="SB249" s="20"/>
      <c r="SC249" s="20"/>
      <c r="SD249" s="20"/>
      <c r="SE249" s="20"/>
      <c r="SF249" s="20"/>
      <c r="SG249" s="20"/>
      <c r="SH249" s="20"/>
      <c r="SI249" s="20"/>
      <c r="SJ249" s="20"/>
      <c r="SK249" s="20"/>
      <c r="SL249" s="20"/>
      <c r="SM249" s="20"/>
      <c r="SN249" s="20"/>
      <c r="SO249" s="20"/>
      <c r="SP249" s="20"/>
      <c r="SQ249" s="20"/>
      <c r="SR249" s="20"/>
      <c r="SS249" s="20"/>
      <c r="ST249" s="20"/>
      <c r="SU249" s="20"/>
      <c r="SV249" s="20"/>
      <c r="SW249" s="20"/>
      <c r="SX249" s="20"/>
      <c r="SY249" s="20"/>
      <c r="SZ249" s="20"/>
      <c r="TA249" s="20"/>
      <c r="TB249" s="20"/>
      <c r="TC249" s="20"/>
      <c r="TD249" s="20"/>
      <c r="TE249" s="20"/>
      <c r="TF249" s="20"/>
      <c r="TG249" s="20"/>
      <c r="TH249" s="20"/>
      <c r="TI249" s="20"/>
      <c r="TJ249" s="20"/>
      <c r="TK249" s="20"/>
      <c r="TL249" s="20"/>
      <c r="TM249" s="20"/>
      <c r="TN249" s="20"/>
      <c r="TO249" s="20"/>
      <c r="TP249" s="20"/>
      <c r="TQ249" s="20"/>
      <c r="TR249" s="20"/>
      <c r="TS249" s="20"/>
      <c r="TT249" s="20"/>
      <c r="TU249" s="20"/>
      <c r="TV249" s="20"/>
      <c r="TW249" s="20"/>
      <c r="TX249" s="20"/>
      <c r="TY249" s="20"/>
      <c r="TZ249" s="20"/>
      <c r="UA249" s="20"/>
      <c r="UB249" s="20"/>
      <c r="UC249" s="20"/>
      <c r="UD249" s="20"/>
      <c r="UE249" s="20"/>
      <c r="UF249" s="20"/>
      <c r="UG249" s="20"/>
      <c r="UH249" s="20"/>
      <c r="UI249" s="20"/>
      <c r="UJ249" s="20"/>
      <c r="UK249" s="20"/>
      <c r="UL249" s="20"/>
      <c r="UM249" s="20"/>
      <c r="UN249" s="20"/>
      <c r="UO249" s="20"/>
      <c r="UP249" s="20"/>
      <c r="UQ249" s="20"/>
      <c r="UR249" s="20"/>
      <c r="US249" s="20"/>
      <c r="UT249" s="20"/>
      <c r="UU249" s="20"/>
      <c r="UV249" s="20"/>
      <c r="UW249" s="20"/>
      <c r="UX249" s="20"/>
      <c r="UY249" s="20"/>
      <c r="UZ249" s="20"/>
      <c r="VA249" s="20"/>
      <c r="VB249" s="20"/>
      <c r="VC249" s="20"/>
      <c r="VD249" s="20"/>
      <c r="VE249" s="20"/>
      <c r="VF249" s="20"/>
      <c r="VG249" s="20"/>
      <c r="VH249" s="20"/>
      <c r="VI249" s="20"/>
      <c r="VJ249" s="20"/>
      <c r="VK249" s="20"/>
      <c r="VL249" s="20"/>
      <c r="VM249" s="20"/>
      <c r="VN249" s="20"/>
      <c r="VO249" s="20"/>
      <c r="VP249" s="20"/>
      <c r="VQ249" s="20"/>
      <c r="VR249" s="20"/>
      <c r="VS249" s="20"/>
      <c r="VT249" s="20"/>
      <c r="VU249" s="20"/>
      <c r="VV249" s="20"/>
      <c r="VW249" s="20"/>
      <c r="VX249" s="20"/>
      <c r="VY249" s="20"/>
      <c r="VZ249" s="20"/>
      <c r="WA249" s="20"/>
      <c r="WB249" s="20"/>
      <c r="WC249" s="20"/>
      <c r="WD249" s="20"/>
      <c r="WE249" s="20"/>
      <c r="WF249" s="20"/>
      <c r="WG249" s="20"/>
      <c r="WH249" s="20"/>
      <c r="WI249" s="20"/>
      <c r="WJ249" s="20"/>
      <c r="WK249" s="20"/>
      <c r="WL249" s="20"/>
      <c r="WM249" s="20"/>
      <c r="WN249" s="20"/>
      <c r="WO249" s="20"/>
      <c r="WP249" s="20"/>
      <c r="WQ249" s="20"/>
      <c r="WR249" s="20"/>
      <c r="WS249" s="20"/>
      <c r="WT249" s="20"/>
      <c r="WU249" s="20"/>
      <c r="WV249" s="20"/>
      <c r="WW249" s="20"/>
      <c r="WX249" s="20"/>
      <c r="WY249" s="20"/>
      <c r="WZ249" s="20"/>
      <c r="XA249" s="20"/>
      <c r="XB249" s="20"/>
      <c r="XC249" s="20"/>
      <c r="XD249" s="20"/>
      <c r="XE249" s="20"/>
      <c r="XF249" s="20"/>
      <c r="XG249" s="20"/>
      <c r="XH249" s="20"/>
      <c r="XI249" s="20"/>
      <c r="XJ249" s="20"/>
      <c r="XK249" s="20"/>
      <c r="XL249" s="20"/>
      <c r="XM249" s="20"/>
      <c r="XN249" s="20"/>
      <c r="XO249" s="20"/>
      <c r="XP249" s="20"/>
      <c r="XQ249" s="20"/>
      <c r="XR249" s="20"/>
      <c r="XS249" s="20"/>
      <c r="XT249" s="20"/>
      <c r="XU249" s="20"/>
      <c r="XV249" s="20"/>
      <c r="XW249" s="20"/>
      <c r="XX249" s="20"/>
      <c r="XY249" s="20"/>
      <c r="XZ249" s="20"/>
      <c r="YA249" s="20"/>
      <c r="YB249" s="20"/>
      <c r="YC249" s="20"/>
      <c r="YD249" s="20"/>
      <c r="YE249" s="20"/>
      <c r="YF249" s="20"/>
      <c r="YG249" s="20"/>
      <c r="YH249" s="20"/>
      <c r="YI249" s="20"/>
      <c r="YJ249" s="20"/>
      <c r="YK249" s="20"/>
      <c r="YL249" s="20"/>
      <c r="YM249" s="20"/>
      <c r="YN249" s="20"/>
      <c r="YO249" s="20"/>
      <c r="YP249" s="20"/>
      <c r="YQ249" s="20"/>
      <c r="YR249" s="20"/>
      <c r="YS249" s="20"/>
      <c r="YT249" s="20"/>
      <c r="YU249" s="20"/>
      <c r="YV249" s="20"/>
      <c r="YW249" s="20"/>
      <c r="YX249" s="20"/>
      <c r="YY249" s="20"/>
      <c r="YZ249" s="20"/>
      <c r="ZA249" s="20"/>
      <c r="ZB249" s="20"/>
      <c r="ZC249" s="20"/>
      <c r="ZD249" s="20"/>
      <c r="ZE249" s="20"/>
      <c r="ZF249" s="20"/>
      <c r="ZG249" s="20"/>
      <c r="ZH249" s="20"/>
      <c r="ZI249" s="20"/>
      <c r="ZJ249" s="20"/>
      <c r="ZK249" s="20"/>
      <c r="ZL249" s="20"/>
      <c r="ZM249" s="20"/>
      <c r="ZN249" s="20"/>
      <c r="ZO249" s="20"/>
      <c r="ZP249" s="20"/>
      <c r="ZQ249" s="20"/>
      <c r="ZR249" s="20"/>
      <c r="ZS249" s="20"/>
      <c r="ZT249" s="20"/>
      <c r="ZU249" s="20"/>
      <c r="ZV249" s="20"/>
      <c r="ZW249" s="20"/>
      <c r="ZX249" s="20"/>
      <c r="ZY249" s="20"/>
      <c r="ZZ249" s="20"/>
      <c r="AAA249" s="20"/>
      <c r="AAB249" s="20"/>
      <c r="AAC249" s="20"/>
      <c r="AAD249" s="20"/>
      <c r="AAE249" s="20"/>
      <c r="AAF249" s="20"/>
      <c r="AAG249" s="20"/>
      <c r="AAH249" s="20"/>
      <c r="AAI249" s="20"/>
      <c r="AAJ249" s="20"/>
      <c r="AAK249" s="20"/>
      <c r="AAL249" s="20"/>
      <c r="AAM249" s="20"/>
      <c r="AAN249" s="20"/>
      <c r="AAO249" s="20"/>
      <c r="AAP249" s="20"/>
      <c r="AAQ249" s="20"/>
      <c r="AAR249" s="20"/>
      <c r="AAS249" s="20"/>
      <c r="AAT249" s="20"/>
      <c r="AAU249" s="20"/>
      <c r="AAV249" s="20"/>
      <c r="AAW249" s="20"/>
      <c r="AAX249" s="20"/>
      <c r="AAY249" s="20"/>
      <c r="AAZ249" s="20"/>
      <c r="ABA249" s="20"/>
      <c r="ABB249" s="20"/>
      <c r="ABC249" s="19"/>
    </row>
    <row r="250" spans="1:731" ht="42.75" customHeight="1" x14ac:dyDescent="0.2">
      <c r="A250" s="156" t="s">
        <v>163</v>
      </c>
      <c r="B250" s="151" t="s">
        <v>164</v>
      </c>
      <c r="C250" s="151">
        <v>14</v>
      </c>
      <c r="D250" s="155"/>
      <c r="E250" s="155">
        <v>14</v>
      </c>
      <c r="F250" s="155"/>
      <c r="G250" s="151">
        <v>0</v>
      </c>
      <c r="H250" s="155"/>
      <c r="I250" s="154"/>
      <c r="J250" s="153"/>
      <c r="K250" s="153"/>
      <c r="L250" s="153"/>
      <c r="M250" s="153"/>
      <c r="N250" s="153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  <c r="IW250" s="20"/>
      <c r="IX250" s="20"/>
      <c r="IY250" s="20"/>
      <c r="IZ250" s="20"/>
      <c r="JA250" s="20"/>
      <c r="JB250" s="20"/>
      <c r="JC250" s="20"/>
      <c r="JD250" s="20"/>
      <c r="JE250" s="20"/>
      <c r="JF250" s="20"/>
      <c r="JG250" s="20"/>
      <c r="JH250" s="20"/>
      <c r="JI250" s="20"/>
      <c r="JJ250" s="20"/>
      <c r="JK250" s="20"/>
      <c r="JL250" s="20"/>
      <c r="JM250" s="20"/>
      <c r="JN250" s="20"/>
      <c r="JO250" s="20"/>
      <c r="JP250" s="20"/>
      <c r="JQ250" s="20"/>
      <c r="JR250" s="20"/>
      <c r="JS250" s="20"/>
      <c r="JT250" s="20"/>
      <c r="JU250" s="20"/>
      <c r="JV250" s="20"/>
      <c r="JW250" s="20"/>
      <c r="JX250" s="20"/>
      <c r="JY250" s="20"/>
      <c r="JZ250" s="20"/>
      <c r="KA250" s="20"/>
      <c r="KB250" s="20"/>
      <c r="KC250" s="20"/>
      <c r="KD250" s="20"/>
      <c r="KE250" s="20"/>
      <c r="KF250" s="20"/>
      <c r="KG250" s="20"/>
      <c r="KH250" s="20"/>
      <c r="KI250" s="20"/>
      <c r="KJ250" s="20"/>
      <c r="KK250" s="20"/>
      <c r="KL250" s="20"/>
      <c r="KM250" s="20"/>
      <c r="KN250" s="20"/>
      <c r="KO250" s="20"/>
      <c r="KP250" s="20"/>
      <c r="KQ250" s="20"/>
      <c r="KR250" s="20"/>
      <c r="KS250" s="20"/>
      <c r="KT250" s="20"/>
      <c r="KU250" s="20"/>
      <c r="KV250" s="20"/>
      <c r="KW250" s="20"/>
      <c r="KX250" s="20"/>
      <c r="KY250" s="20"/>
      <c r="KZ250" s="20"/>
      <c r="LA250" s="20"/>
      <c r="LB250" s="20"/>
      <c r="LC250" s="20"/>
      <c r="LD250" s="20"/>
      <c r="LE250" s="20"/>
      <c r="LF250" s="20"/>
      <c r="LG250" s="20"/>
      <c r="LH250" s="20"/>
      <c r="LI250" s="20"/>
      <c r="LJ250" s="20"/>
      <c r="LK250" s="20"/>
      <c r="LL250" s="20"/>
      <c r="LM250" s="20"/>
      <c r="LN250" s="20"/>
      <c r="LO250" s="20"/>
      <c r="LP250" s="20"/>
      <c r="LQ250" s="20"/>
      <c r="LR250" s="20"/>
      <c r="LS250" s="20"/>
      <c r="LT250" s="20"/>
      <c r="LU250" s="20"/>
      <c r="LV250" s="20"/>
      <c r="LW250" s="20"/>
      <c r="LX250" s="20"/>
      <c r="LY250" s="20"/>
      <c r="LZ250" s="20"/>
      <c r="MA250" s="20"/>
      <c r="MB250" s="20"/>
      <c r="MC250" s="20"/>
      <c r="MD250" s="20"/>
      <c r="ME250" s="20"/>
      <c r="MF250" s="20"/>
      <c r="MG250" s="20"/>
      <c r="MH250" s="20"/>
      <c r="MI250" s="20"/>
      <c r="MJ250" s="20"/>
      <c r="MK250" s="20"/>
      <c r="ML250" s="20"/>
      <c r="MM250" s="20"/>
      <c r="MN250" s="20"/>
      <c r="MO250" s="20"/>
      <c r="MP250" s="20"/>
      <c r="MQ250" s="20"/>
      <c r="MR250" s="20"/>
      <c r="MS250" s="20"/>
      <c r="MT250" s="20"/>
      <c r="MU250" s="20"/>
      <c r="MV250" s="20"/>
      <c r="MW250" s="20"/>
      <c r="MX250" s="20"/>
      <c r="MY250" s="20"/>
      <c r="MZ250" s="20"/>
      <c r="NA250" s="20"/>
      <c r="NB250" s="20"/>
      <c r="NC250" s="20"/>
      <c r="ND250" s="20"/>
      <c r="NE250" s="20"/>
      <c r="NF250" s="20"/>
      <c r="NG250" s="20"/>
      <c r="NH250" s="20"/>
      <c r="NI250" s="20"/>
      <c r="NJ250" s="20"/>
      <c r="NK250" s="20"/>
      <c r="NL250" s="20"/>
      <c r="NM250" s="20"/>
      <c r="NN250" s="20"/>
      <c r="NO250" s="20"/>
      <c r="NP250" s="20"/>
      <c r="NQ250" s="20"/>
      <c r="NR250" s="20"/>
      <c r="NS250" s="20"/>
      <c r="NT250" s="20"/>
      <c r="NU250" s="20"/>
      <c r="NV250" s="20"/>
      <c r="NW250" s="20"/>
      <c r="NX250" s="20"/>
      <c r="NY250" s="20"/>
      <c r="NZ250" s="20"/>
      <c r="OA250" s="20"/>
      <c r="OB250" s="20"/>
      <c r="OC250" s="20"/>
      <c r="OD250" s="20"/>
      <c r="OE250" s="20"/>
      <c r="OF250" s="20"/>
      <c r="OG250" s="20"/>
      <c r="OH250" s="20"/>
      <c r="OI250" s="20"/>
      <c r="OJ250" s="20"/>
      <c r="OK250" s="20"/>
      <c r="OL250" s="20"/>
      <c r="OM250" s="20"/>
      <c r="ON250" s="20"/>
      <c r="OO250" s="20"/>
      <c r="OP250" s="20"/>
      <c r="OQ250" s="20"/>
      <c r="OR250" s="20"/>
      <c r="OS250" s="20"/>
      <c r="OT250" s="20"/>
      <c r="OU250" s="20"/>
      <c r="OV250" s="20"/>
      <c r="OW250" s="20"/>
      <c r="OX250" s="20"/>
      <c r="OY250" s="20"/>
      <c r="OZ250" s="20"/>
      <c r="PA250" s="20"/>
      <c r="PB250" s="20"/>
      <c r="PC250" s="20"/>
      <c r="PD250" s="20"/>
      <c r="PE250" s="20"/>
      <c r="PF250" s="20"/>
      <c r="PG250" s="20"/>
      <c r="PH250" s="20"/>
      <c r="PI250" s="20"/>
      <c r="PJ250" s="20"/>
      <c r="PK250" s="20"/>
      <c r="PL250" s="20"/>
      <c r="PM250" s="20"/>
      <c r="PN250" s="20"/>
      <c r="PO250" s="20"/>
      <c r="PP250" s="20"/>
      <c r="PQ250" s="20"/>
      <c r="PR250" s="20"/>
      <c r="PS250" s="20"/>
      <c r="PT250" s="20"/>
      <c r="PU250" s="20"/>
      <c r="PV250" s="20"/>
      <c r="PW250" s="20"/>
      <c r="PX250" s="20"/>
      <c r="PY250" s="20"/>
      <c r="PZ250" s="20"/>
      <c r="QA250" s="20"/>
      <c r="QB250" s="20"/>
      <c r="QC250" s="20"/>
      <c r="QD250" s="20"/>
      <c r="QE250" s="20"/>
      <c r="QF250" s="20"/>
      <c r="QG250" s="20"/>
      <c r="QH250" s="20"/>
      <c r="QI250" s="20"/>
      <c r="QJ250" s="20"/>
      <c r="QK250" s="20"/>
      <c r="QL250" s="20"/>
      <c r="QM250" s="20"/>
      <c r="QN250" s="20"/>
      <c r="QO250" s="20"/>
      <c r="QP250" s="20"/>
      <c r="QQ250" s="20"/>
      <c r="QR250" s="20"/>
      <c r="QS250" s="20"/>
      <c r="QT250" s="20"/>
      <c r="QU250" s="20"/>
      <c r="QV250" s="20"/>
      <c r="QW250" s="20"/>
      <c r="QX250" s="20"/>
      <c r="QY250" s="20"/>
      <c r="QZ250" s="20"/>
      <c r="RA250" s="20"/>
      <c r="RB250" s="20"/>
      <c r="RC250" s="20"/>
      <c r="RD250" s="20"/>
      <c r="RE250" s="20"/>
      <c r="RF250" s="20"/>
      <c r="RG250" s="20"/>
      <c r="RH250" s="20"/>
      <c r="RI250" s="20"/>
      <c r="RJ250" s="20"/>
      <c r="RK250" s="20"/>
      <c r="RL250" s="20"/>
      <c r="RM250" s="20"/>
      <c r="RN250" s="20"/>
      <c r="RO250" s="20"/>
      <c r="RP250" s="20"/>
      <c r="RQ250" s="20"/>
      <c r="RR250" s="20"/>
      <c r="RS250" s="20"/>
      <c r="RT250" s="20"/>
      <c r="RU250" s="20"/>
      <c r="RV250" s="20"/>
      <c r="RW250" s="20"/>
      <c r="RX250" s="20"/>
      <c r="RY250" s="20"/>
      <c r="RZ250" s="20"/>
      <c r="SA250" s="20"/>
      <c r="SB250" s="20"/>
      <c r="SC250" s="20"/>
      <c r="SD250" s="20"/>
      <c r="SE250" s="20"/>
      <c r="SF250" s="20"/>
      <c r="SG250" s="20"/>
      <c r="SH250" s="20"/>
      <c r="SI250" s="20"/>
      <c r="SJ250" s="20"/>
      <c r="SK250" s="20"/>
      <c r="SL250" s="20"/>
      <c r="SM250" s="20"/>
      <c r="SN250" s="20"/>
      <c r="SO250" s="20"/>
      <c r="SP250" s="20"/>
      <c r="SQ250" s="20"/>
      <c r="SR250" s="20"/>
      <c r="SS250" s="20"/>
      <c r="ST250" s="20"/>
      <c r="SU250" s="20"/>
      <c r="SV250" s="20"/>
      <c r="SW250" s="20"/>
      <c r="SX250" s="20"/>
      <c r="SY250" s="20"/>
      <c r="SZ250" s="20"/>
      <c r="TA250" s="20"/>
      <c r="TB250" s="20"/>
      <c r="TC250" s="20"/>
      <c r="TD250" s="20"/>
      <c r="TE250" s="20"/>
      <c r="TF250" s="20"/>
      <c r="TG250" s="20"/>
      <c r="TH250" s="20"/>
      <c r="TI250" s="20"/>
      <c r="TJ250" s="20"/>
      <c r="TK250" s="20"/>
      <c r="TL250" s="20"/>
      <c r="TM250" s="20"/>
      <c r="TN250" s="20"/>
      <c r="TO250" s="20"/>
      <c r="TP250" s="20"/>
      <c r="TQ250" s="20"/>
      <c r="TR250" s="20"/>
      <c r="TS250" s="20"/>
      <c r="TT250" s="20"/>
      <c r="TU250" s="20"/>
      <c r="TV250" s="20"/>
      <c r="TW250" s="20"/>
      <c r="TX250" s="20"/>
      <c r="TY250" s="20"/>
      <c r="TZ250" s="20"/>
      <c r="UA250" s="20"/>
      <c r="UB250" s="20"/>
      <c r="UC250" s="20"/>
      <c r="UD250" s="20"/>
      <c r="UE250" s="20"/>
      <c r="UF250" s="20"/>
      <c r="UG250" s="20"/>
      <c r="UH250" s="20"/>
      <c r="UI250" s="20"/>
      <c r="UJ250" s="20"/>
      <c r="UK250" s="20"/>
      <c r="UL250" s="20"/>
      <c r="UM250" s="20"/>
      <c r="UN250" s="20"/>
      <c r="UO250" s="20"/>
      <c r="UP250" s="20"/>
      <c r="UQ250" s="20"/>
      <c r="UR250" s="20"/>
      <c r="US250" s="20"/>
      <c r="UT250" s="20"/>
      <c r="UU250" s="20"/>
      <c r="UV250" s="20"/>
      <c r="UW250" s="20"/>
      <c r="UX250" s="20"/>
      <c r="UY250" s="20"/>
      <c r="UZ250" s="20"/>
      <c r="VA250" s="20"/>
      <c r="VB250" s="20"/>
      <c r="VC250" s="20"/>
      <c r="VD250" s="20"/>
      <c r="VE250" s="20"/>
      <c r="VF250" s="20"/>
      <c r="VG250" s="20"/>
      <c r="VH250" s="20"/>
      <c r="VI250" s="20"/>
      <c r="VJ250" s="20"/>
      <c r="VK250" s="20"/>
      <c r="VL250" s="20"/>
      <c r="VM250" s="20"/>
      <c r="VN250" s="20"/>
      <c r="VO250" s="20"/>
      <c r="VP250" s="20"/>
      <c r="VQ250" s="20"/>
      <c r="VR250" s="20"/>
      <c r="VS250" s="20"/>
      <c r="VT250" s="20"/>
      <c r="VU250" s="20"/>
      <c r="VV250" s="20"/>
      <c r="VW250" s="20"/>
      <c r="VX250" s="20"/>
      <c r="VY250" s="20"/>
      <c r="VZ250" s="20"/>
      <c r="WA250" s="20"/>
      <c r="WB250" s="20"/>
      <c r="WC250" s="20"/>
      <c r="WD250" s="20"/>
      <c r="WE250" s="20"/>
      <c r="WF250" s="20"/>
      <c r="WG250" s="20"/>
      <c r="WH250" s="20"/>
      <c r="WI250" s="20"/>
      <c r="WJ250" s="20"/>
      <c r="WK250" s="20"/>
      <c r="WL250" s="20"/>
      <c r="WM250" s="20"/>
      <c r="WN250" s="20"/>
      <c r="WO250" s="20"/>
      <c r="WP250" s="20"/>
      <c r="WQ250" s="20"/>
      <c r="WR250" s="20"/>
      <c r="WS250" s="20"/>
      <c r="WT250" s="20"/>
      <c r="WU250" s="20"/>
      <c r="WV250" s="20"/>
      <c r="WW250" s="20"/>
      <c r="WX250" s="20"/>
      <c r="WY250" s="20"/>
      <c r="WZ250" s="20"/>
      <c r="XA250" s="20"/>
      <c r="XB250" s="20"/>
      <c r="XC250" s="20"/>
      <c r="XD250" s="20"/>
      <c r="XE250" s="20"/>
      <c r="XF250" s="20"/>
      <c r="XG250" s="20"/>
      <c r="XH250" s="20"/>
      <c r="XI250" s="20"/>
      <c r="XJ250" s="20"/>
      <c r="XK250" s="20"/>
      <c r="XL250" s="20"/>
      <c r="XM250" s="20"/>
      <c r="XN250" s="20"/>
      <c r="XO250" s="20"/>
      <c r="XP250" s="20"/>
      <c r="XQ250" s="20"/>
      <c r="XR250" s="20"/>
      <c r="XS250" s="20"/>
      <c r="XT250" s="20"/>
      <c r="XU250" s="20"/>
      <c r="XV250" s="20"/>
      <c r="XW250" s="20"/>
      <c r="XX250" s="20"/>
      <c r="XY250" s="20"/>
      <c r="XZ250" s="20"/>
      <c r="YA250" s="20"/>
      <c r="YB250" s="20"/>
      <c r="YC250" s="20"/>
      <c r="YD250" s="20"/>
      <c r="YE250" s="20"/>
      <c r="YF250" s="20"/>
      <c r="YG250" s="20"/>
      <c r="YH250" s="20"/>
      <c r="YI250" s="20"/>
      <c r="YJ250" s="20"/>
      <c r="YK250" s="20"/>
      <c r="YL250" s="20"/>
      <c r="YM250" s="20"/>
      <c r="YN250" s="20"/>
      <c r="YO250" s="20"/>
      <c r="YP250" s="20"/>
      <c r="YQ250" s="20"/>
      <c r="YR250" s="20"/>
      <c r="YS250" s="20"/>
      <c r="YT250" s="20"/>
      <c r="YU250" s="20"/>
      <c r="YV250" s="20"/>
      <c r="YW250" s="20"/>
      <c r="YX250" s="20"/>
      <c r="YY250" s="20"/>
      <c r="YZ250" s="20"/>
      <c r="ZA250" s="20"/>
      <c r="ZB250" s="20"/>
      <c r="ZC250" s="20"/>
      <c r="ZD250" s="20"/>
      <c r="ZE250" s="20"/>
      <c r="ZF250" s="20"/>
      <c r="ZG250" s="20"/>
      <c r="ZH250" s="20"/>
      <c r="ZI250" s="20"/>
      <c r="ZJ250" s="20"/>
      <c r="ZK250" s="20"/>
      <c r="ZL250" s="20"/>
      <c r="ZM250" s="20"/>
      <c r="ZN250" s="20"/>
      <c r="ZO250" s="20"/>
      <c r="ZP250" s="20"/>
      <c r="ZQ250" s="20"/>
      <c r="ZR250" s="20"/>
      <c r="ZS250" s="20"/>
      <c r="ZT250" s="20"/>
      <c r="ZU250" s="20"/>
      <c r="ZV250" s="20"/>
      <c r="ZW250" s="20"/>
      <c r="ZX250" s="20"/>
      <c r="ZY250" s="20"/>
      <c r="ZZ250" s="20"/>
      <c r="AAA250" s="20"/>
      <c r="AAB250" s="20"/>
      <c r="AAC250" s="20"/>
      <c r="AAD250" s="20"/>
      <c r="AAE250" s="20"/>
      <c r="AAF250" s="20"/>
      <c r="AAG250" s="20"/>
      <c r="AAH250" s="20"/>
      <c r="AAI250" s="20"/>
      <c r="AAJ250" s="20"/>
      <c r="AAK250" s="20"/>
      <c r="AAL250" s="20"/>
      <c r="AAM250" s="20"/>
      <c r="AAN250" s="20"/>
      <c r="AAO250" s="20"/>
      <c r="AAP250" s="20"/>
      <c r="AAQ250" s="20"/>
      <c r="AAR250" s="20"/>
      <c r="AAS250" s="20"/>
      <c r="AAT250" s="20"/>
      <c r="AAU250" s="20"/>
      <c r="AAV250" s="20"/>
      <c r="AAW250" s="20"/>
      <c r="AAX250" s="20"/>
      <c r="AAY250" s="20"/>
      <c r="AAZ250" s="20"/>
      <c r="ABA250" s="20"/>
      <c r="ABB250" s="20"/>
    </row>
    <row r="251" spans="1:731" x14ac:dyDescent="0.2">
      <c r="A251" s="36" t="s">
        <v>97</v>
      </c>
      <c r="B251" s="86"/>
      <c r="C251" s="86">
        <f>C250</f>
        <v>14</v>
      </c>
      <c r="D251" s="86">
        <f t="shared" ref="D251:G252" si="52">D250</f>
        <v>0</v>
      </c>
      <c r="E251" s="86">
        <f t="shared" si="52"/>
        <v>14</v>
      </c>
      <c r="F251" s="86">
        <f t="shared" si="52"/>
        <v>0</v>
      </c>
      <c r="G251" s="86">
        <f t="shared" si="52"/>
        <v>0</v>
      </c>
      <c r="H251" s="98"/>
      <c r="I251" s="116"/>
      <c r="J251" s="111"/>
      <c r="K251" s="111"/>
      <c r="L251" s="111"/>
      <c r="M251" s="111"/>
      <c r="N251" s="111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  <c r="JP251" s="20"/>
      <c r="JQ251" s="20"/>
      <c r="JR251" s="20"/>
      <c r="JS251" s="20"/>
      <c r="JT251" s="20"/>
      <c r="JU251" s="20"/>
      <c r="JV251" s="20"/>
      <c r="JW251" s="20"/>
      <c r="JX251" s="20"/>
      <c r="JY251" s="20"/>
      <c r="JZ251" s="20"/>
      <c r="KA251" s="20"/>
      <c r="KB251" s="20"/>
      <c r="KC251" s="20"/>
      <c r="KD251" s="20"/>
      <c r="KE251" s="20"/>
      <c r="KF251" s="20"/>
      <c r="KG251" s="20"/>
      <c r="KH251" s="20"/>
      <c r="KI251" s="20"/>
      <c r="KJ251" s="20"/>
      <c r="KK251" s="20"/>
      <c r="KL251" s="20"/>
      <c r="KM251" s="20"/>
      <c r="KN251" s="20"/>
      <c r="KO251" s="20"/>
      <c r="KP251" s="20"/>
      <c r="KQ251" s="20"/>
      <c r="KR251" s="20"/>
      <c r="KS251" s="20"/>
      <c r="KT251" s="20"/>
      <c r="KU251" s="20"/>
      <c r="KV251" s="20"/>
      <c r="KW251" s="20"/>
      <c r="KX251" s="20"/>
      <c r="KY251" s="20"/>
      <c r="KZ251" s="20"/>
      <c r="LA251" s="20"/>
      <c r="LB251" s="20"/>
      <c r="LC251" s="20"/>
      <c r="LD251" s="20"/>
      <c r="LE251" s="20"/>
      <c r="LF251" s="20"/>
      <c r="LG251" s="20"/>
      <c r="LH251" s="20"/>
      <c r="LI251" s="20"/>
      <c r="LJ251" s="20"/>
      <c r="LK251" s="20"/>
      <c r="LL251" s="20"/>
      <c r="LM251" s="20"/>
      <c r="LN251" s="20"/>
      <c r="LO251" s="20"/>
      <c r="LP251" s="20"/>
      <c r="LQ251" s="20"/>
      <c r="LR251" s="20"/>
      <c r="LS251" s="20"/>
      <c r="LT251" s="20"/>
      <c r="LU251" s="20"/>
      <c r="LV251" s="20"/>
      <c r="LW251" s="20"/>
      <c r="LX251" s="20"/>
      <c r="LY251" s="20"/>
      <c r="LZ251" s="20"/>
      <c r="MA251" s="20"/>
      <c r="MB251" s="20"/>
      <c r="MC251" s="20"/>
      <c r="MD251" s="20"/>
      <c r="ME251" s="20"/>
      <c r="MF251" s="20"/>
      <c r="MG251" s="20"/>
      <c r="MH251" s="20"/>
      <c r="MI251" s="20"/>
      <c r="MJ251" s="20"/>
      <c r="MK251" s="20"/>
      <c r="ML251" s="20"/>
      <c r="MM251" s="20"/>
      <c r="MN251" s="20"/>
      <c r="MO251" s="20"/>
      <c r="MP251" s="20"/>
      <c r="MQ251" s="20"/>
      <c r="MR251" s="20"/>
      <c r="MS251" s="20"/>
      <c r="MT251" s="20"/>
      <c r="MU251" s="20"/>
      <c r="MV251" s="20"/>
      <c r="MW251" s="20"/>
      <c r="MX251" s="20"/>
      <c r="MY251" s="20"/>
      <c r="MZ251" s="20"/>
      <c r="NA251" s="20"/>
      <c r="NB251" s="20"/>
      <c r="NC251" s="20"/>
      <c r="ND251" s="20"/>
      <c r="NE251" s="20"/>
      <c r="NF251" s="20"/>
      <c r="NG251" s="20"/>
      <c r="NH251" s="20"/>
      <c r="NI251" s="20"/>
      <c r="NJ251" s="20"/>
      <c r="NK251" s="20"/>
      <c r="NL251" s="20"/>
      <c r="NM251" s="20"/>
      <c r="NN251" s="20"/>
      <c r="NO251" s="20"/>
      <c r="NP251" s="20"/>
      <c r="NQ251" s="20"/>
      <c r="NR251" s="20"/>
      <c r="NS251" s="20"/>
      <c r="NT251" s="20"/>
      <c r="NU251" s="20"/>
      <c r="NV251" s="20"/>
      <c r="NW251" s="20"/>
      <c r="NX251" s="20"/>
      <c r="NY251" s="20"/>
      <c r="NZ251" s="20"/>
      <c r="OA251" s="20"/>
      <c r="OB251" s="20"/>
      <c r="OC251" s="20"/>
      <c r="OD251" s="20"/>
      <c r="OE251" s="20"/>
      <c r="OF251" s="20"/>
      <c r="OG251" s="20"/>
      <c r="OH251" s="20"/>
      <c r="OI251" s="20"/>
      <c r="OJ251" s="20"/>
      <c r="OK251" s="20"/>
      <c r="OL251" s="20"/>
      <c r="OM251" s="20"/>
      <c r="ON251" s="20"/>
      <c r="OO251" s="20"/>
      <c r="OP251" s="20"/>
      <c r="OQ251" s="20"/>
      <c r="OR251" s="20"/>
      <c r="OS251" s="20"/>
      <c r="OT251" s="20"/>
      <c r="OU251" s="20"/>
      <c r="OV251" s="20"/>
      <c r="OW251" s="20"/>
      <c r="OX251" s="20"/>
      <c r="OY251" s="20"/>
      <c r="OZ251" s="20"/>
      <c r="PA251" s="20"/>
      <c r="PB251" s="20"/>
      <c r="PC251" s="20"/>
      <c r="PD251" s="20"/>
      <c r="PE251" s="20"/>
      <c r="PF251" s="20"/>
      <c r="PG251" s="20"/>
      <c r="PH251" s="20"/>
      <c r="PI251" s="20"/>
      <c r="PJ251" s="20"/>
      <c r="PK251" s="20"/>
      <c r="PL251" s="20"/>
      <c r="PM251" s="20"/>
      <c r="PN251" s="20"/>
      <c r="PO251" s="20"/>
      <c r="PP251" s="20"/>
      <c r="PQ251" s="20"/>
      <c r="PR251" s="20"/>
      <c r="PS251" s="20"/>
      <c r="PT251" s="20"/>
      <c r="PU251" s="20"/>
      <c r="PV251" s="20"/>
      <c r="PW251" s="20"/>
      <c r="PX251" s="20"/>
      <c r="PY251" s="20"/>
      <c r="PZ251" s="20"/>
      <c r="QA251" s="20"/>
      <c r="QB251" s="20"/>
      <c r="QC251" s="20"/>
      <c r="QD251" s="20"/>
      <c r="QE251" s="20"/>
      <c r="QF251" s="20"/>
      <c r="QG251" s="20"/>
      <c r="QH251" s="20"/>
      <c r="QI251" s="20"/>
      <c r="QJ251" s="20"/>
      <c r="QK251" s="20"/>
      <c r="QL251" s="20"/>
      <c r="QM251" s="20"/>
      <c r="QN251" s="20"/>
      <c r="QO251" s="20"/>
      <c r="QP251" s="20"/>
      <c r="QQ251" s="20"/>
      <c r="QR251" s="20"/>
      <c r="QS251" s="20"/>
      <c r="QT251" s="20"/>
      <c r="QU251" s="20"/>
      <c r="QV251" s="20"/>
      <c r="QW251" s="20"/>
      <c r="QX251" s="20"/>
      <c r="QY251" s="20"/>
      <c r="QZ251" s="20"/>
      <c r="RA251" s="20"/>
      <c r="RB251" s="20"/>
      <c r="RC251" s="20"/>
      <c r="RD251" s="20"/>
      <c r="RE251" s="20"/>
      <c r="RF251" s="20"/>
      <c r="RG251" s="20"/>
      <c r="RH251" s="20"/>
      <c r="RI251" s="20"/>
      <c r="RJ251" s="20"/>
      <c r="RK251" s="20"/>
      <c r="RL251" s="20"/>
      <c r="RM251" s="20"/>
      <c r="RN251" s="20"/>
      <c r="RO251" s="20"/>
      <c r="RP251" s="20"/>
      <c r="RQ251" s="20"/>
      <c r="RR251" s="20"/>
      <c r="RS251" s="20"/>
      <c r="RT251" s="20"/>
      <c r="RU251" s="20"/>
      <c r="RV251" s="20"/>
      <c r="RW251" s="20"/>
      <c r="RX251" s="20"/>
      <c r="RY251" s="20"/>
      <c r="RZ251" s="20"/>
      <c r="SA251" s="20"/>
      <c r="SB251" s="20"/>
      <c r="SC251" s="20"/>
      <c r="SD251" s="20"/>
      <c r="SE251" s="20"/>
      <c r="SF251" s="20"/>
      <c r="SG251" s="20"/>
      <c r="SH251" s="20"/>
      <c r="SI251" s="20"/>
      <c r="SJ251" s="20"/>
      <c r="SK251" s="20"/>
      <c r="SL251" s="20"/>
      <c r="SM251" s="20"/>
      <c r="SN251" s="20"/>
      <c r="SO251" s="20"/>
      <c r="SP251" s="20"/>
      <c r="SQ251" s="20"/>
      <c r="SR251" s="20"/>
      <c r="SS251" s="20"/>
      <c r="ST251" s="20"/>
      <c r="SU251" s="20"/>
      <c r="SV251" s="20"/>
      <c r="SW251" s="20"/>
      <c r="SX251" s="20"/>
      <c r="SY251" s="20"/>
      <c r="SZ251" s="20"/>
      <c r="TA251" s="20"/>
      <c r="TB251" s="20"/>
      <c r="TC251" s="20"/>
      <c r="TD251" s="20"/>
      <c r="TE251" s="20"/>
      <c r="TF251" s="20"/>
      <c r="TG251" s="20"/>
      <c r="TH251" s="20"/>
      <c r="TI251" s="20"/>
      <c r="TJ251" s="20"/>
      <c r="TK251" s="20"/>
      <c r="TL251" s="20"/>
      <c r="TM251" s="20"/>
      <c r="TN251" s="20"/>
      <c r="TO251" s="20"/>
      <c r="TP251" s="20"/>
      <c r="TQ251" s="20"/>
      <c r="TR251" s="20"/>
      <c r="TS251" s="20"/>
      <c r="TT251" s="20"/>
      <c r="TU251" s="20"/>
      <c r="TV251" s="20"/>
      <c r="TW251" s="20"/>
      <c r="TX251" s="20"/>
      <c r="TY251" s="20"/>
      <c r="TZ251" s="20"/>
      <c r="UA251" s="20"/>
      <c r="UB251" s="20"/>
      <c r="UC251" s="20"/>
      <c r="UD251" s="20"/>
      <c r="UE251" s="20"/>
      <c r="UF251" s="20"/>
      <c r="UG251" s="20"/>
      <c r="UH251" s="20"/>
      <c r="UI251" s="20"/>
      <c r="UJ251" s="20"/>
      <c r="UK251" s="20"/>
      <c r="UL251" s="20"/>
      <c r="UM251" s="20"/>
      <c r="UN251" s="20"/>
      <c r="UO251" s="20"/>
      <c r="UP251" s="20"/>
      <c r="UQ251" s="20"/>
      <c r="UR251" s="20"/>
      <c r="US251" s="20"/>
      <c r="UT251" s="20"/>
      <c r="UU251" s="20"/>
      <c r="UV251" s="20"/>
      <c r="UW251" s="20"/>
      <c r="UX251" s="20"/>
      <c r="UY251" s="20"/>
      <c r="UZ251" s="20"/>
      <c r="VA251" s="20"/>
      <c r="VB251" s="20"/>
      <c r="VC251" s="20"/>
      <c r="VD251" s="20"/>
      <c r="VE251" s="20"/>
      <c r="VF251" s="20"/>
      <c r="VG251" s="20"/>
      <c r="VH251" s="20"/>
      <c r="VI251" s="20"/>
      <c r="VJ251" s="20"/>
      <c r="VK251" s="20"/>
      <c r="VL251" s="20"/>
      <c r="VM251" s="20"/>
      <c r="VN251" s="20"/>
      <c r="VO251" s="20"/>
      <c r="VP251" s="20"/>
      <c r="VQ251" s="20"/>
      <c r="VR251" s="20"/>
      <c r="VS251" s="20"/>
      <c r="VT251" s="20"/>
      <c r="VU251" s="20"/>
      <c r="VV251" s="20"/>
      <c r="VW251" s="20"/>
      <c r="VX251" s="20"/>
      <c r="VY251" s="20"/>
      <c r="VZ251" s="20"/>
      <c r="WA251" s="20"/>
      <c r="WB251" s="20"/>
      <c r="WC251" s="20"/>
      <c r="WD251" s="20"/>
      <c r="WE251" s="20"/>
      <c r="WF251" s="20"/>
      <c r="WG251" s="20"/>
      <c r="WH251" s="20"/>
      <c r="WI251" s="20"/>
      <c r="WJ251" s="20"/>
      <c r="WK251" s="20"/>
      <c r="WL251" s="20"/>
      <c r="WM251" s="20"/>
      <c r="WN251" s="20"/>
      <c r="WO251" s="20"/>
      <c r="WP251" s="20"/>
      <c r="WQ251" s="20"/>
      <c r="WR251" s="20"/>
      <c r="WS251" s="20"/>
      <c r="WT251" s="20"/>
      <c r="WU251" s="20"/>
      <c r="WV251" s="20"/>
      <c r="WW251" s="20"/>
      <c r="WX251" s="20"/>
      <c r="WY251" s="20"/>
      <c r="WZ251" s="20"/>
      <c r="XA251" s="20"/>
      <c r="XB251" s="20"/>
      <c r="XC251" s="20"/>
      <c r="XD251" s="20"/>
      <c r="XE251" s="20"/>
      <c r="XF251" s="20"/>
      <c r="XG251" s="20"/>
      <c r="XH251" s="20"/>
      <c r="XI251" s="20"/>
      <c r="XJ251" s="20"/>
      <c r="XK251" s="20"/>
      <c r="XL251" s="20"/>
      <c r="XM251" s="20"/>
      <c r="XN251" s="20"/>
      <c r="XO251" s="20"/>
      <c r="XP251" s="20"/>
      <c r="XQ251" s="20"/>
      <c r="XR251" s="20"/>
      <c r="XS251" s="20"/>
      <c r="XT251" s="20"/>
      <c r="XU251" s="20"/>
      <c r="XV251" s="20"/>
      <c r="XW251" s="20"/>
      <c r="XX251" s="20"/>
      <c r="XY251" s="20"/>
      <c r="XZ251" s="20"/>
      <c r="YA251" s="20"/>
      <c r="YB251" s="20"/>
      <c r="YC251" s="20"/>
      <c r="YD251" s="20"/>
      <c r="YE251" s="20"/>
      <c r="YF251" s="20"/>
      <c r="YG251" s="20"/>
      <c r="YH251" s="20"/>
      <c r="YI251" s="20"/>
      <c r="YJ251" s="20"/>
      <c r="YK251" s="20"/>
      <c r="YL251" s="20"/>
      <c r="YM251" s="20"/>
      <c r="YN251" s="20"/>
      <c r="YO251" s="20"/>
      <c r="YP251" s="20"/>
      <c r="YQ251" s="20"/>
      <c r="YR251" s="20"/>
      <c r="YS251" s="20"/>
      <c r="YT251" s="20"/>
      <c r="YU251" s="20"/>
      <c r="YV251" s="20"/>
      <c r="YW251" s="20"/>
      <c r="YX251" s="20"/>
      <c r="YY251" s="20"/>
      <c r="YZ251" s="20"/>
      <c r="ZA251" s="20"/>
      <c r="ZB251" s="20"/>
      <c r="ZC251" s="20"/>
      <c r="ZD251" s="20"/>
      <c r="ZE251" s="20"/>
      <c r="ZF251" s="20"/>
      <c r="ZG251" s="20"/>
      <c r="ZH251" s="20"/>
      <c r="ZI251" s="20"/>
      <c r="ZJ251" s="20"/>
      <c r="ZK251" s="20"/>
      <c r="ZL251" s="20"/>
      <c r="ZM251" s="20"/>
      <c r="ZN251" s="20"/>
      <c r="ZO251" s="20"/>
      <c r="ZP251" s="20"/>
      <c r="ZQ251" s="20"/>
      <c r="ZR251" s="20"/>
      <c r="ZS251" s="20"/>
      <c r="ZT251" s="20"/>
      <c r="ZU251" s="20"/>
      <c r="ZV251" s="20"/>
      <c r="ZW251" s="20"/>
      <c r="ZX251" s="20"/>
      <c r="ZY251" s="20"/>
      <c r="ZZ251" s="20"/>
      <c r="AAA251" s="20"/>
      <c r="AAB251" s="20"/>
      <c r="AAC251" s="20"/>
      <c r="AAD251" s="20"/>
      <c r="AAE251" s="20"/>
      <c r="AAF251" s="20"/>
      <c r="AAG251" s="20"/>
      <c r="AAH251" s="20"/>
      <c r="AAI251" s="20"/>
      <c r="AAJ251" s="20"/>
      <c r="AAK251" s="20"/>
      <c r="AAL251" s="20"/>
      <c r="AAM251" s="20"/>
      <c r="AAN251" s="20"/>
      <c r="AAO251" s="20"/>
      <c r="AAP251" s="20"/>
      <c r="AAQ251" s="20"/>
      <c r="AAR251" s="20"/>
      <c r="AAS251" s="20"/>
      <c r="AAT251" s="20"/>
      <c r="AAU251" s="20"/>
      <c r="AAV251" s="20"/>
      <c r="AAW251" s="20"/>
      <c r="AAX251" s="20"/>
      <c r="AAY251" s="20"/>
      <c r="AAZ251" s="20"/>
      <c r="ABA251" s="20"/>
      <c r="ABB251" s="20"/>
    </row>
    <row r="252" spans="1:731" x14ac:dyDescent="0.2">
      <c r="A252" s="14" t="s">
        <v>21</v>
      </c>
      <c r="B252" s="30"/>
      <c r="C252" s="30">
        <f>C251</f>
        <v>14</v>
      </c>
      <c r="D252" s="30">
        <f t="shared" si="52"/>
        <v>0</v>
      </c>
      <c r="E252" s="30">
        <f t="shared" si="52"/>
        <v>14</v>
      </c>
      <c r="F252" s="30">
        <f t="shared" si="52"/>
        <v>0</v>
      </c>
      <c r="G252" s="30">
        <f t="shared" si="52"/>
        <v>0</v>
      </c>
      <c r="H252" s="30"/>
      <c r="I252" s="117"/>
      <c r="J252" s="117"/>
      <c r="K252" s="117"/>
      <c r="L252" s="117"/>
      <c r="M252" s="117"/>
      <c r="N252" s="117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  <c r="IW252" s="20"/>
      <c r="IX252" s="20"/>
      <c r="IY252" s="20"/>
      <c r="IZ252" s="20"/>
      <c r="JA252" s="20"/>
      <c r="JB252" s="20"/>
      <c r="JC252" s="20"/>
      <c r="JD252" s="20"/>
      <c r="JE252" s="20"/>
      <c r="JF252" s="20"/>
      <c r="JG252" s="20"/>
      <c r="JH252" s="20"/>
      <c r="JI252" s="20"/>
      <c r="JJ252" s="20"/>
      <c r="JK252" s="20"/>
      <c r="JL252" s="20"/>
      <c r="JM252" s="20"/>
      <c r="JN252" s="20"/>
      <c r="JO252" s="20"/>
      <c r="JP252" s="20"/>
      <c r="JQ252" s="20"/>
      <c r="JR252" s="20"/>
      <c r="JS252" s="20"/>
      <c r="JT252" s="20"/>
      <c r="JU252" s="20"/>
      <c r="JV252" s="20"/>
      <c r="JW252" s="20"/>
      <c r="JX252" s="20"/>
      <c r="JY252" s="20"/>
      <c r="JZ252" s="20"/>
      <c r="KA252" s="20"/>
      <c r="KB252" s="20"/>
      <c r="KC252" s="20"/>
      <c r="KD252" s="20"/>
      <c r="KE252" s="20"/>
      <c r="KF252" s="20"/>
      <c r="KG252" s="20"/>
      <c r="KH252" s="20"/>
      <c r="KI252" s="20"/>
      <c r="KJ252" s="20"/>
      <c r="KK252" s="20"/>
      <c r="KL252" s="20"/>
      <c r="KM252" s="20"/>
      <c r="KN252" s="20"/>
      <c r="KO252" s="20"/>
      <c r="KP252" s="20"/>
      <c r="KQ252" s="20"/>
      <c r="KR252" s="20"/>
      <c r="KS252" s="20"/>
      <c r="KT252" s="20"/>
      <c r="KU252" s="20"/>
      <c r="KV252" s="20"/>
      <c r="KW252" s="20"/>
      <c r="KX252" s="20"/>
      <c r="KY252" s="20"/>
      <c r="KZ252" s="20"/>
      <c r="LA252" s="20"/>
      <c r="LB252" s="20"/>
      <c r="LC252" s="20"/>
      <c r="LD252" s="20"/>
      <c r="LE252" s="20"/>
      <c r="LF252" s="20"/>
      <c r="LG252" s="20"/>
      <c r="LH252" s="20"/>
      <c r="LI252" s="20"/>
      <c r="LJ252" s="20"/>
      <c r="LK252" s="20"/>
      <c r="LL252" s="20"/>
      <c r="LM252" s="20"/>
      <c r="LN252" s="20"/>
      <c r="LO252" s="20"/>
      <c r="LP252" s="20"/>
      <c r="LQ252" s="20"/>
      <c r="LR252" s="20"/>
      <c r="LS252" s="20"/>
      <c r="LT252" s="20"/>
      <c r="LU252" s="20"/>
      <c r="LV252" s="20"/>
      <c r="LW252" s="20"/>
      <c r="LX252" s="20"/>
      <c r="LY252" s="20"/>
      <c r="LZ252" s="20"/>
      <c r="MA252" s="20"/>
      <c r="MB252" s="20"/>
      <c r="MC252" s="20"/>
      <c r="MD252" s="20"/>
      <c r="ME252" s="20"/>
      <c r="MF252" s="20"/>
      <c r="MG252" s="20"/>
      <c r="MH252" s="20"/>
      <c r="MI252" s="20"/>
      <c r="MJ252" s="20"/>
      <c r="MK252" s="20"/>
      <c r="ML252" s="20"/>
      <c r="MM252" s="20"/>
      <c r="MN252" s="20"/>
      <c r="MO252" s="20"/>
      <c r="MP252" s="20"/>
      <c r="MQ252" s="20"/>
      <c r="MR252" s="20"/>
      <c r="MS252" s="20"/>
      <c r="MT252" s="20"/>
      <c r="MU252" s="20"/>
      <c r="MV252" s="20"/>
      <c r="MW252" s="20"/>
      <c r="MX252" s="20"/>
      <c r="MY252" s="20"/>
      <c r="MZ252" s="20"/>
      <c r="NA252" s="20"/>
      <c r="NB252" s="20"/>
      <c r="NC252" s="20"/>
      <c r="ND252" s="20"/>
      <c r="NE252" s="20"/>
      <c r="NF252" s="20"/>
      <c r="NG252" s="20"/>
      <c r="NH252" s="20"/>
      <c r="NI252" s="20"/>
      <c r="NJ252" s="20"/>
      <c r="NK252" s="20"/>
      <c r="NL252" s="20"/>
      <c r="NM252" s="20"/>
      <c r="NN252" s="20"/>
      <c r="NO252" s="20"/>
      <c r="NP252" s="20"/>
      <c r="NQ252" s="20"/>
      <c r="NR252" s="20"/>
      <c r="NS252" s="20"/>
      <c r="NT252" s="20"/>
      <c r="NU252" s="20"/>
      <c r="NV252" s="20"/>
      <c r="NW252" s="20"/>
      <c r="NX252" s="20"/>
      <c r="NY252" s="20"/>
      <c r="NZ252" s="20"/>
      <c r="OA252" s="20"/>
      <c r="OB252" s="20"/>
      <c r="OC252" s="20"/>
      <c r="OD252" s="20"/>
      <c r="OE252" s="20"/>
      <c r="OF252" s="20"/>
      <c r="OG252" s="20"/>
      <c r="OH252" s="20"/>
      <c r="OI252" s="20"/>
      <c r="OJ252" s="20"/>
      <c r="OK252" s="20"/>
      <c r="OL252" s="20"/>
      <c r="OM252" s="20"/>
      <c r="ON252" s="20"/>
      <c r="OO252" s="20"/>
      <c r="OP252" s="20"/>
      <c r="OQ252" s="20"/>
      <c r="OR252" s="20"/>
      <c r="OS252" s="20"/>
      <c r="OT252" s="20"/>
      <c r="OU252" s="20"/>
      <c r="OV252" s="20"/>
      <c r="OW252" s="20"/>
      <c r="OX252" s="20"/>
      <c r="OY252" s="20"/>
      <c r="OZ252" s="20"/>
      <c r="PA252" s="20"/>
      <c r="PB252" s="20"/>
      <c r="PC252" s="20"/>
      <c r="PD252" s="20"/>
      <c r="PE252" s="20"/>
      <c r="PF252" s="20"/>
      <c r="PG252" s="20"/>
      <c r="PH252" s="20"/>
      <c r="PI252" s="20"/>
      <c r="PJ252" s="20"/>
      <c r="PK252" s="20"/>
      <c r="PL252" s="20"/>
      <c r="PM252" s="20"/>
      <c r="PN252" s="20"/>
      <c r="PO252" s="20"/>
      <c r="PP252" s="20"/>
      <c r="PQ252" s="20"/>
      <c r="PR252" s="20"/>
      <c r="PS252" s="20"/>
      <c r="PT252" s="20"/>
      <c r="PU252" s="20"/>
      <c r="PV252" s="20"/>
      <c r="PW252" s="20"/>
      <c r="PX252" s="20"/>
      <c r="PY252" s="20"/>
      <c r="PZ252" s="20"/>
      <c r="QA252" s="20"/>
      <c r="QB252" s="20"/>
      <c r="QC252" s="20"/>
      <c r="QD252" s="20"/>
      <c r="QE252" s="20"/>
      <c r="QF252" s="20"/>
      <c r="QG252" s="20"/>
      <c r="QH252" s="20"/>
      <c r="QI252" s="20"/>
      <c r="QJ252" s="20"/>
      <c r="QK252" s="20"/>
      <c r="QL252" s="20"/>
      <c r="QM252" s="20"/>
      <c r="QN252" s="20"/>
      <c r="QO252" s="20"/>
      <c r="QP252" s="20"/>
      <c r="QQ252" s="20"/>
      <c r="QR252" s="20"/>
      <c r="QS252" s="20"/>
      <c r="QT252" s="20"/>
      <c r="QU252" s="20"/>
      <c r="QV252" s="20"/>
      <c r="QW252" s="20"/>
      <c r="QX252" s="20"/>
      <c r="QY252" s="20"/>
      <c r="QZ252" s="20"/>
      <c r="RA252" s="20"/>
      <c r="RB252" s="20"/>
      <c r="RC252" s="20"/>
      <c r="RD252" s="20"/>
      <c r="RE252" s="20"/>
      <c r="RF252" s="20"/>
      <c r="RG252" s="20"/>
      <c r="RH252" s="20"/>
      <c r="RI252" s="20"/>
      <c r="RJ252" s="20"/>
      <c r="RK252" s="20"/>
      <c r="RL252" s="20"/>
      <c r="RM252" s="20"/>
      <c r="RN252" s="20"/>
      <c r="RO252" s="20"/>
      <c r="RP252" s="20"/>
      <c r="RQ252" s="20"/>
      <c r="RR252" s="20"/>
      <c r="RS252" s="20"/>
      <c r="RT252" s="20"/>
      <c r="RU252" s="20"/>
      <c r="RV252" s="20"/>
      <c r="RW252" s="20"/>
      <c r="RX252" s="20"/>
      <c r="RY252" s="20"/>
      <c r="RZ252" s="20"/>
      <c r="SA252" s="20"/>
      <c r="SB252" s="20"/>
      <c r="SC252" s="20"/>
      <c r="SD252" s="20"/>
      <c r="SE252" s="20"/>
      <c r="SF252" s="20"/>
      <c r="SG252" s="20"/>
      <c r="SH252" s="20"/>
      <c r="SI252" s="20"/>
      <c r="SJ252" s="20"/>
      <c r="SK252" s="20"/>
      <c r="SL252" s="20"/>
      <c r="SM252" s="20"/>
      <c r="SN252" s="20"/>
      <c r="SO252" s="20"/>
      <c r="SP252" s="20"/>
      <c r="SQ252" s="20"/>
      <c r="SR252" s="20"/>
      <c r="SS252" s="20"/>
      <c r="ST252" s="20"/>
      <c r="SU252" s="20"/>
      <c r="SV252" s="20"/>
      <c r="SW252" s="20"/>
      <c r="SX252" s="20"/>
      <c r="SY252" s="20"/>
      <c r="SZ252" s="20"/>
      <c r="TA252" s="20"/>
      <c r="TB252" s="20"/>
      <c r="TC252" s="20"/>
      <c r="TD252" s="20"/>
      <c r="TE252" s="20"/>
      <c r="TF252" s="20"/>
      <c r="TG252" s="20"/>
      <c r="TH252" s="20"/>
      <c r="TI252" s="20"/>
      <c r="TJ252" s="20"/>
      <c r="TK252" s="20"/>
      <c r="TL252" s="20"/>
      <c r="TM252" s="20"/>
      <c r="TN252" s="20"/>
      <c r="TO252" s="20"/>
      <c r="TP252" s="20"/>
      <c r="TQ252" s="20"/>
      <c r="TR252" s="20"/>
      <c r="TS252" s="20"/>
      <c r="TT252" s="20"/>
      <c r="TU252" s="20"/>
      <c r="TV252" s="20"/>
      <c r="TW252" s="20"/>
      <c r="TX252" s="20"/>
      <c r="TY252" s="20"/>
      <c r="TZ252" s="20"/>
      <c r="UA252" s="20"/>
      <c r="UB252" s="20"/>
      <c r="UC252" s="20"/>
      <c r="UD252" s="20"/>
      <c r="UE252" s="20"/>
      <c r="UF252" s="20"/>
      <c r="UG252" s="20"/>
      <c r="UH252" s="20"/>
      <c r="UI252" s="20"/>
      <c r="UJ252" s="20"/>
      <c r="UK252" s="20"/>
      <c r="UL252" s="20"/>
      <c r="UM252" s="20"/>
      <c r="UN252" s="20"/>
      <c r="UO252" s="20"/>
      <c r="UP252" s="20"/>
      <c r="UQ252" s="20"/>
      <c r="UR252" s="20"/>
      <c r="US252" s="20"/>
      <c r="UT252" s="20"/>
      <c r="UU252" s="20"/>
      <c r="UV252" s="20"/>
      <c r="UW252" s="20"/>
      <c r="UX252" s="20"/>
      <c r="UY252" s="20"/>
      <c r="UZ252" s="20"/>
      <c r="VA252" s="20"/>
      <c r="VB252" s="20"/>
      <c r="VC252" s="20"/>
      <c r="VD252" s="20"/>
      <c r="VE252" s="20"/>
      <c r="VF252" s="20"/>
      <c r="VG252" s="20"/>
      <c r="VH252" s="20"/>
      <c r="VI252" s="20"/>
      <c r="VJ252" s="20"/>
      <c r="VK252" s="20"/>
      <c r="VL252" s="20"/>
      <c r="VM252" s="20"/>
      <c r="VN252" s="20"/>
      <c r="VO252" s="20"/>
      <c r="VP252" s="20"/>
      <c r="VQ252" s="20"/>
      <c r="VR252" s="20"/>
      <c r="VS252" s="20"/>
      <c r="VT252" s="20"/>
      <c r="VU252" s="20"/>
      <c r="VV252" s="20"/>
      <c r="VW252" s="20"/>
      <c r="VX252" s="20"/>
      <c r="VY252" s="20"/>
      <c r="VZ252" s="20"/>
      <c r="WA252" s="20"/>
      <c r="WB252" s="20"/>
      <c r="WC252" s="20"/>
      <c r="WD252" s="20"/>
      <c r="WE252" s="20"/>
      <c r="WF252" s="20"/>
      <c r="WG252" s="20"/>
      <c r="WH252" s="20"/>
      <c r="WI252" s="20"/>
      <c r="WJ252" s="20"/>
      <c r="WK252" s="20"/>
      <c r="WL252" s="20"/>
      <c r="WM252" s="20"/>
      <c r="WN252" s="20"/>
      <c r="WO252" s="20"/>
      <c r="WP252" s="20"/>
      <c r="WQ252" s="20"/>
      <c r="WR252" s="20"/>
      <c r="WS252" s="20"/>
      <c r="WT252" s="20"/>
      <c r="WU252" s="20"/>
      <c r="WV252" s="20"/>
      <c r="WW252" s="20"/>
      <c r="WX252" s="20"/>
      <c r="WY252" s="20"/>
      <c r="WZ252" s="20"/>
      <c r="XA252" s="20"/>
      <c r="XB252" s="20"/>
      <c r="XC252" s="20"/>
      <c r="XD252" s="20"/>
      <c r="XE252" s="20"/>
      <c r="XF252" s="20"/>
      <c r="XG252" s="20"/>
      <c r="XH252" s="20"/>
      <c r="XI252" s="20"/>
      <c r="XJ252" s="20"/>
      <c r="XK252" s="20"/>
      <c r="XL252" s="20"/>
      <c r="XM252" s="20"/>
      <c r="XN252" s="20"/>
      <c r="XO252" s="20"/>
      <c r="XP252" s="20"/>
      <c r="XQ252" s="20"/>
      <c r="XR252" s="20"/>
      <c r="XS252" s="20"/>
      <c r="XT252" s="20"/>
      <c r="XU252" s="20"/>
      <c r="XV252" s="20"/>
      <c r="XW252" s="20"/>
      <c r="XX252" s="20"/>
      <c r="XY252" s="20"/>
      <c r="XZ252" s="20"/>
      <c r="YA252" s="20"/>
      <c r="YB252" s="20"/>
      <c r="YC252" s="20"/>
      <c r="YD252" s="20"/>
      <c r="YE252" s="20"/>
      <c r="YF252" s="20"/>
      <c r="YG252" s="20"/>
      <c r="YH252" s="20"/>
      <c r="YI252" s="20"/>
      <c r="YJ252" s="20"/>
      <c r="YK252" s="20"/>
      <c r="YL252" s="20"/>
      <c r="YM252" s="20"/>
      <c r="YN252" s="20"/>
      <c r="YO252" s="20"/>
      <c r="YP252" s="20"/>
      <c r="YQ252" s="20"/>
      <c r="YR252" s="20"/>
      <c r="YS252" s="20"/>
      <c r="YT252" s="20"/>
      <c r="YU252" s="20"/>
      <c r="YV252" s="20"/>
      <c r="YW252" s="20"/>
      <c r="YX252" s="20"/>
      <c r="YY252" s="20"/>
      <c r="YZ252" s="20"/>
      <c r="ZA252" s="20"/>
      <c r="ZB252" s="20"/>
      <c r="ZC252" s="20"/>
      <c r="ZD252" s="20"/>
      <c r="ZE252" s="20"/>
      <c r="ZF252" s="20"/>
      <c r="ZG252" s="20"/>
      <c r="ZH252" s="20"/>
      <c r="ZI252" s="20"/>
      <c r="ZJ252" s="20"/>
      <c r="ZK252" s="20"/>
      <c r="ZL252" s="20"/>
      <c r="ZM252" s="20"/>
      <c r="ZN252" s="20"/>
      <c r="ZO252" s="20"/>
      <c r="ZP252" s="20"/>
      <c r="ZQ252" s="20"/>
      <c r="ZR252" s="20"/>
      <c r="ZS252" s="20"/>
      <c r="ZT252" s="20"/>
      <c r="ZU252" s="20"/>
      <c r="ZV252" s="20"/>
      <c r="ZW252" s="20"/>
      <c r="ZX252" s="20"/>
      <c r="ZY252" s="20"/>
      <c r="ZZ252" s="20"/>
      <c r="AAA252" s="20"/>
      <c r="AAB252" s="20"/>
      <c r="AAC252" s="20"/>
      <c r="AAD252" s="20"/>
      <c r="AAE252" s="20"/>
      <c r="AAF252" s="20"/>
      <c r="AAG252" s="20"/>
      <c r="AAH252" s="20"/>
      <c r="AAI252" s="20"/>
      <c r="AAJ252" s="20"/>
      <c r="AAK252" s="20"/>
      <c r="AAL252" s="20"/>
      <c r="AAM252" s="20"/>
      <c r="AAN252" s="20"/>
      <c r="AAO252" s="20"/>
      <c r="AAP252" s="20"/>
      <c r="AAQ252" s="20"/>
      <c r="AAR252" s="20"/>
      <c r="AAS252" s="20"/>
      <c r="AAT252" s="20"/>
      <c r="AAU252" s="20"/>
      <c r="AAV252" s="20"/>
      <c r="AAW252" s="20"/>
      <c r="AAX252" s="20"/>
      <c r="AAY252" s="20"/>
      <c r="AAZ252" s="20"/>
      <c r="ABA252" s="20"/>
      <c r="ABB252" s="20"/>
    </row>
    <row r="253" spans="1:731" s="3" customFormat="1" ht="15.75" x14ac:dyDescent="0.2">
      <c r="A253" s="173" t="s">
        <v>142</v>
      </c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  <c r="IW253" s="20"/>
      <c r="IX253" s="20"/>
      <c r="IY253" s="20"/>
      <c r="IZ253" s="20"/>
      <c r="JA253" s="20"/>
      <c r="JB253" s="20"/>
      <c r="JC253" s="20"/>
      <c r="JD253" s="20"/>
      <c r="JE253" s="20"/>
      <c r="JF253" s="20"/>
      <c r="JG253" s="20"/>
      <c r="JH253" s="20"/>
      <c r="JI253" s="20"/>
      <c r="JJ253" s="20"/>
      <c r="JK253" s="20"/>
      <c r="JL253" s="20"/>
      <c r="JM253" s="20"/>
      <c r="JN253" s="20"/>
      <c r="JO253" s="20"/>
      <c r="JP253" s="20"/>
      <c r="JQ253" s="20"/>
      <c r="JR253" s="20"/>
      <c r="JS253" s="20"/>
      <c r="JT253" s="20"/>
      <c r="JU253" s="20"/>
      <c r="JV253" s="20"/>
      <c r="JW253" s="20"/>
      <c r="JX253" s="20"/>
      <c r="JY253" s="20"/>
      <c r="JZ253" s="20"/>
      <c r="KA253" s="20"/>
      <c r="KB253" s="20"/>
      <c r="KC253" s="20"/>
      <c r="KD253" s="20"/>
      <c r="KE253" s="20"/>
      <c r="KF253" s="20"/>
      <c r="KG253" s="20"/>
      <c r="KH253" s="20"/>
      <c r="KI253" s="20"/>
      <c r="KJ253" s="20"/>
      <c r="KK253" s="20"/>
      <c r="KL253" s="20"/>
      <c r="KM253" s="20"/>
      <c r="KN253" s="20"/>
      <c r="KO253" s="20"/>
      <c r="KP253" s="20"/>
      <c r="KQ253" s="20"/>
      <c r="KR253" s="20"/>
      <c r="KS253" s="20"/>
      <c r="KT253" s="20"/>
      <c r="KU253" s="20"/>
      <c r="KV253" s="20"/>
      <c r="KW253" s="20"/>
      <c r="KX253" s="20"/>
      <c r="KY253" s="20"/>
      <c r="KZ253" s="20"/>
      <c r="LA253" s="20"/>
      <c r="LB253" s="20"/>
      <c r="LC253" s="20"/>
      <c r="LD253" s="20"/>
      <c r="LE253" s="20"/>
      <c r="LF253" s="20"/>
      <c r="LG253" s="20"/>
      <c r="LH253" s="20"/>
      <c r="LI253" s="20"/>
      <c r="LJ253" s="20"/>
      <c r="LK253" s="20"/>
      <c r="LL253" s="20"/>
      <c r="LM253" s="20"/>
      <c r="LN253" s="20"/>
      <c r="LO253" s="20"/>
      <c r="LP253" s="20"/>
      <c r="LQ253" s="20"/>
      <c r="LR253" s="20"/>
      <c r="LS253" s="20"/>
      <c r="LT253" s="20"/>
      <c r="LU253" s="20"/>
      <c r="LV253" s="20"/>
      <c r="LW253" s="20"/>
      <c r="LX253" s="20"/>
      <c r="LY253" s="20"/>
      <c r="LZ253" s="20"/>
      <c r="MA253" s="20"/>
      <c r="MB253" s="20"/>
      <c r="MC253" s="20"/>
      <c r="MD253" s="20"/>
      <c r="ME253" s="20"/>
      <c r="MF253" s="20"/>
      <c r="MG253" s="20"/>
      <c r="MH253" s="20"/>
      <c r="MI253" s="20"/>
      <c r="MJ253" s="20"/>
      <c r="MK253" s="20"/>
      <c r="ML253" s="20"/>
      <c r="MM253" s="20"/>
      <c r="MN253" s="20"/>
      <c r="MO253" s="20"/>
      <c r="MP253" s="20"/>
      <c r="MQ253" s="20"/>
      <c r="MR253" s="20"/>
      <c r="MS253" s="20"/>
      <c r="MT253" s="20"/>
      <c r="MU253" s="20"/>
      <c r="MV253" s="20"/>
      <c r="MW253" s="20"/>
      <c r="MX253" s="20"/>
      <c r="MY253" s="20"/>
      <c r="MZ253" s="20"/>
      <c r="NA253" s="20"/>
      <c r="NB253" s="20"/>
      <c r="NC253" s="20"/>
      <c r="ND253" s="20"/>
      <c r="NE253" s="20"/>
      <c r="NF253" s="20"/>
      <c r="NG253" s="20"/>
      <c r="NH253" s="20"/>
      <c r="NI253" s="20"/>
      <c r="NJ253" s="20"/>
      <c r="NK253" s="20"/>
      <c r="NL253" s="20"/>
      <c r="NM253" s="20"/>
      <c r="NN253" s="20"/>
      <c r="NO253" s="20"/>
      <c r="NP253" s="20"/>
      <c r="NQ253" s="20"/>
      <c r="NR253" s="20"/>
      <c r="NS253" s="20"/>
      <c r="NT253" s="20"/>
      <c r="NU253" s="20"/>
      <c r="NV253" s="20"/>
      <c r="NW253" s="20"/>
      <c r="NX253" s="20"/>
      <c r="NY253" s="20"/>
      <c r="NZ253" s="20"/>
      <c r="OA253" s="20"/>
      <c r="OB253" s="20"/>
      <c r="OC253" s="20"/>
      <c r="OD253" s="20"/>
      <c r="OE253" s="20"/>
      <c r="OF253" s="20"/>
      <c r="OG253" s="20"/>
      <c r="OH253" s="20"/>
      <c r="OI253" s="20"/>
      <c r="OJ253" s="20"/>
      <c r="OK253" s="20"/>
      <c r="OL253" s="20"/>
      <c r="OM253" s="20"/>
      <c r="ON253" s="20"/>
      <c r="OO253" s="20"/>
      <c r="OP253" s="20"/>
      <c r="OQ253" s="20"/>
      <c r="OR253" s="20"/>
      <c r="OS253" s="20"/>
      <c r="OT253" s="20"/>
      <c r="OU253" s="20"/>
      <c r="OV253" s="20"/>
      <c r="OW253" s="20"/>
      <c r="OX253" s="20"/>
      <c r="OY253" s="20"/>
      <c r="OZ253" s="20"/>
      <c r="PA253" s="20"/>
      <c r="PB253" s="20"/>
      <c r="PC253" s="20"/>
      <c r="PD253" s="20"/>
      <c r="PE253" s="20"/>
      <c r="PF253" s="20"/>
      <c r="PG253" s="20"/>
      <c r="PH253" s="20"/>
      <c r="PI253" s="20"/>
      <c r="PJ253" s="20"/>
      <c r="PK253" s="20"/>
      <c r="PL253" s="20"/>
      <c r="PM253" s="20"/>
      <c r="PN253" s="20"/>
      <c r="PO253" s="20"/>
      <c r="PP253" s="20"/>
      <c r="PQ253" s="20"/>
      <c r="PR253" s="20"/>
      <c r="PS253" s="20"/>
      <c r="PT253" s="20"/>
      <c r="PU253" s="20"/>
      <c r="PV253" s="20"/>
      <c r="PW253" s="20"/>
      <c r="PX253" s="20"/>
      <c r="PY253" s="20"/>
      <c r="PZ253" s="20"/>
      <c r="QA253" s="20"/>
      <c r="QB253" s="20"/>
      <c r="QC253" s="20"/>
      <c r="QD253" s="20"/>
      <c r="QE253" s="20"/>
      <c r="QF253" s="20"/>
      <c r="QG253" s="20"/>
      <c r="QH253" s="20"/>
      <c r="QI253" s="20"/>
      <c r="QJ253" s="20"/>
      <c r="QK253" s="20"/>
      <c r="QL253" s="20"/>
      <c r="QM253" s="20"/>
      <c r="QN253" s="20"/>
      <c r="QO253" s="20"/>
      <c r="QP253" s="20"/>
      <c r="QQ253" s="20"/>
      <c r="QR253" s="20"/>
      <c r="QS253" s="20"/>
      <c r="QT253" s="20"/>
      <c r="QU253" s="20"/>
      <c r="QV253" s="20"/>
      <c r="QW253" s="20"/>
      <c r="QX253" s="20"/>
      <c r="QY253" s="20"/>
      <c r="QZ253" s="20"/>
      <c r="RA253" s="20"/>
      <c r="RB253" s="20"/>
      <c r="RC253" s="20"/>
      <c r="RD253" s="20"/>
      <c r="RE253" s="20"/>
      <c r="RF253" s="20"/>
      <c r="RG253" s="20"/>
      <c r="RH253" s="20"/>
      <c r="RI253" s="20"/>
      <c r="RJ253" s="20"/>
      <c r="RK253" s="20"/>
      <c r="RL253" s="20"/>
      <c r="RM253" s="20"/>
      <c r="RN253" s="20"/>
      <c r="RO253" s="20"/>
      <c r="RP253" s="20"/>
      <c r="RQ253" s="20"/>
      <c r="RR253" s="20"/>
      <c r="RS253" s="20"/>
      <c r="RT253" s="20"/>
      <c r="RU253" s="20"/>
      <c r="RV253" s="20"/>
      <c r="RW253" s="20"/>
      <c r="RX253" s="20"/>
      <c r="RY253" s="20"/>
      <c r="RZ253" s="20"/>
      <c r="SA253" s="20"/>
      <c r="SB253" s="20"/>
      <c r="SC253" s="20"/>
      <c r="SD253" s="20"/>
      <c r="SE253" s="20"/>
      <c r="SF253" s="20"/>
      <c r="SG253" s="20"/>
      <c r="SH253" s="20"/>
      <c r="SI253" s="20"/>
      <c r="SJ253" s="20"/>
      <c r="SK253" s="20"/>
      <c r="SL253" s="20"/>
      <c r="SM253" s="20"/>
      <c r="SN253" s="20"/>
      <c r="SO253" s="20"/>
      <c r="SP253" s="20"/>
      <c r="SQ253" s="20"/>
      <c r="SR253" s="20"/>
      <c r="SS253" s="20"/>
      <c r="ST253" s="20"/>
      <c r="SU253" s="20"/>
      <c r="SV253" s="20"/>
      <c r="SW253" s="20"/>
      <c r="SX253" s="20"/>
      <c r="SY253" s="20"/>
      <c r="SZ253" s="20"/>
      <c r="TA253" s="20"/>
      <c r="TB253" s="20"/>
      <c r="TC253" s="20"/>
      <c r="TD253" s="20"/>
      <c r="TE253" s="20"/>
      <c r="TF253" s="20"/>
      <c r="TG253" s="20"/>
      <c r="TH253" s="20"/>
      <c r="TI253" s="20"/>
      <c r="TJ253" s="20"/>
      <c r="TK253" s="20"/>
      <c r="TL253" s="20"/>
      <c r="TM253" s="20"/>
      <c r="TN253" s="20"/>
      <c r="TO253" s="20"/>
      <c r="TP253" s="20"/>
      <c r="TQ253" s="20"/>
      <c r="TR253" s="20"/>
      <c r="TS253" s="20"/>
      <c r="TT253" s="20"/>
      <c r="TU253" s="20"/>
      <c r="TV253" s="20"/>
      <c r="TW253" s="20"/>
      <c r="TX253" s="20"/>
      <c r="TY253" s="20"/>
      <c r="TZ253" s="20"/>
      <c r="UA253" s="20"/>
      <c r="UB253" s="20"/>
      <c r="UC253" s="20"/>
      <c r="UD253" s="20"/>
      <c r="UE253" s="20"/>
      <c r="UF253" s="20"/>
      <c r="UG253" s="20"/>
      <c r="UH253" s="20"/>
      <c r="UI253" s="20"/>
      <c r="UJ253" s="20"/>
      <c r="UK253" s="20"/>
      <c r="UL253" s="20"/>
      <c r="UM253" s="20"/>
      <c r="UN253" s="20"/>
      <c r="UO253" s="20"/>
      <c r="UP253" s="20"/>
      <c r="UQ253" s="20"/>
      <c r="UR253" s="20"/>
      <c r="US253" s="20"/>
      <c r="UT253" s="20"/>
      <c r="UU253" s="20"/>
      <c r="UV253" s="20"/>
      <c r="UW253" s="20"/>
      <c r="UX253" s="20"/>
      <c r="UY253" s="20"/>
      <c r="UZ253" s="20"/>
      <c r="VA253" s="20"/>
      <c r="VB253" s="20"/>
      <c r="VC253" s="20"/>
      <c r="VD253" s="20"/>
      <c r="VE253" s="20"/>
      <c r="VF253" s="20"/>
      <c r="VG253" s="20"/>
      <c r="VH253" s="20"/>
      <c r="VI253" s="20"/>
      <c r="VJ253" s="20"/>
      <c r="VK253" s="20"/>
      <c r="VL253" s="20"/>
      <c r="VM253" s="20"/>
      <c r="VN253" s="20"/>
      <c r="VO253" s="20"/>
      <c r="VP253" s="20"/>
      <c r="VQ253" s="20"/>
      <c r="VR253" s="20"/>
      <c r="VS253" s="20"/>
      <c r="VT253" s="20"/>
      <c r="VU253" s="20"/>
      <c r="VV253" s="20"/>
      <c r="VW253" s="20"/>
      <c r="VX253" s="20"/>
      <c r="VY253" s="20"/>
      <c r="VZ253" s="20"/>
      <c r="WA253" s="20"/>
      <c r="WB253" s="20"/>
      <c r="WC253" s="20"/>
      <c r="WD253" s="20"/>
      <c r="WE253" s="20"/>
      <c r="WF253" s="20"/>
      <c r="WG253" s="20"/>
      <c r="WH253" s="20"/>
      <c r="WI253" s="20"/>
      <c r="WJ253" s="20"/>
      <c r="WK253" s="20"/>
      <c r="WL253" s="20"/>
      <c r="WM253" s="20"/>
      <c r="WN253" s="20"/>
      <c r="WO253" s="20"/>
      <c r="WP253" s="20"/>
      <c r="WQ253" s="20"/>
      <c r="WR253" s="20"/>
      <c r="WS253" s="20"/>
      <c r="WT253" s="20"/>
      <c r="WU253" s="20"/>
      <c r="WV253" s="20"/>
      <c r="WW253" s="20"/>
      <c r="WX253" s="20"/>
      <c r="WY253" s="20"/>
      <c r="WZ253" s="20"/>
      <c r="XA253" s="20"/>
      <c r="XB253" s="20"/>
      <c r="XC253" s="20"/>
      <c r="XD253" s="20"/>
      <c r="XE253" s="20"/>
      <c r="XF253" s="20"/>
      <c r="XG253" s="20"/>
      <c r="XH253" s="20"/>
      <c r="XI253" s="20"/>
      <c r="XJ253" s="20"/>
      <c r="XK253" s="20"/>
      <c r="XL253" s="20"/>
      <c r="XM253" s="20"/>
      <c r="XN253" s="20"/>
      <c r="XO253" s="20"/>
      <c r="XP253" s="20"/>
      <c r="XQ253" s="20"/>
      <c r="XR253" s="20"/>
      <c r="XS253" s="20"/>
      <c r="XT253" s="20"/>
      <c r="XU253" s="20"/>
      <c r="XV253" s="20"/>
      <c r="XW253" s="20"/>
      <c r="XX253" s="20"/>
      <c r="XY253" s="20"/>
      <c r="XZ253" s="20"/>
      <c r="YA253" s="20"/>
      <c r="YB253" s="20"/>
      <c r="YC253" s="20"/>
      <c r="YD253" s="20"/>
      <c r="YE253" s="20"/>
      <c r="YF253" s="20"/>
      <c r="YG253" s="20"/>
      <c r="YH253" s="20"/>
      <c r="YI253" s="20"/>
      <c r="YJ253" s="20"/>
      <c r="YK253" s="20"/>
      <c r="YL253" s="20"/>
      <c r="YM253" s="20"/>
      <c r="YN253" s="20"/>
      <c r="YO253" s="20"/>
      <c r="YP253" s="20"/>
      <c r="YQ253" s="20"/>
      <c r="YR253" s="20"/>
      <c r="YS253" s="20"/>
      <c r="YT253" s="20"/>
      <c r="YU253" s="20"/>
      <c r="YV253" s="20"/>
      <c r="YW253" s="20"/>
      <c r="YX253" s="20"/>
      <c r="YY253" s="20"/>
      <c r="YZ253" s="20"/>
      <c r="ZA253" s="20"/>
      <c r="ZB253" s="20"/>
      <c r="ZC253" s="20"/>
      <c r="ZD253" s="20"/>
      <c r="ZE253" s="20"/>
      <c r="ZF253" s="20"/>
      <c r="ZG253" s="20"/>
      <c r="ZH253" s="20"/>
      <c r="ZI253" s="20"/>
      <c r="ZJ253" s="20"/>
      <c r="ZK253" s="20"/>
      <c r="ZL253" s="20"/>
      <c r="ZM253" s="20"/>
      <c r="ZN253" s="20"/>
      <c r="ZO253" s="20"/>
      <c r="ZP253" s="20"/>
      <c r="ZQ253" s="20"/>
      <c r="ZR253" s="20"/>
      <c r="ZS253" s="20"/>
      <c r="ZT253" s="20"/>
      <c r="ZU253" s="20"/>
      <c r="ZV253" s="20"/>
      <c r="ZW253" s="20"/>
      <c r="ZX253" s="20"/>
      <c r="ZY253" s="20"/>
      <c r="ZZ253" s="20"/>
      <c r="AAA253" s="20"/>
      <c r="AAB253" s="20"/>
      <c r="AAC253" s="20"/>
      <c r="AAD253" s="20"/>
      <c r="AAE253" s="20"/>
      <c r="AAF253" s="20"/>
      <c r="AAG253" s="20"/>
      <c r="AAH253" s="20"/>
      <c r="AAI253" s="20"/>
      <c r="AAJ253" s="20"/>
      <c r="AAK253" s="20"/>
      <c r="AAL253" s="20"/>
      <c r="AAM253" s="20"/>
      <c r="AAN253" s="20"/>
      <c r="AAO253" s="20"/>
      <c r="AAP253" s="20"/>
      <c r="AAQ253" s="20"/>
      <c r="AAR253" s="20"/>
      <c r="AAS253" s="20"/>
      <c r="AAT253" s="20"/>
      <c r="AAU253" s="20"/>
      <c r="AAV253" s="20"/>
      <c r="AAW253" s="20"/>
      <c r="AAX253" s="20"/>
      <c r="AAY253" s="20"/>
      <c r="AAZ253" s="20"/>
      <c r="ABA253" s="20"/>
      <c r="ABB253" s="20"/>
      <c r="ABC253" s="19"/>
    </row>
    <row r="254" spans="1:731" s="3" customFormat="1" ht="28.5" customHeight="1" x14ac:dyDescent="0.2">
      <c r="A254" s="172" t="s">
        <v>116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0"/>
      <c r="IW254" s="20"/>
      <c r="IX254" s="20"/>
      <c r="IY254" s="20"/>
      <c r="IZ254" s="20"/>
      <c r="JA254" s="20"/>
      <c r="JB254" s="20"/>
      <c r="JC254" s="20"/>
      <c r="JD254" s="20"/>
      <c r="JE254" s="20"/>
      <c r="JF254" s="20"/>
      <c r="JG254" s="20"/>
      <c r="JH254" s="20"/>
      <c r="JI254" s="20"/>
      <c r="JJ254" s="20"/>
      <c r="JK254" s="20"/>
      <c r="JL254" s="20"/>
      <c r="JM254" s="20"/>
      <c r="JN254" s="20"/>
      <c r="JO254" s="20"/>
      <c r="JP254" s="20"/>
      <c r="JQ254" s="20"/>
      <c r="JR254" s="20"/>
      <c r="JS254" s="20"/>
      <c r="JT254" s="20"/>
      <c r="JU254" s="20"/>
      <c r="JV254" s="20"/>
      <c r="JW254" s="20"/>
      <c r="JX254" s="20"/>
      <c r="JY254" s="20"/>
      <c r="JZ254" s="20"/>
      <c r="KA254" s="20"/>
      <c r="KB254" s="20"/>
      <c r="KC254" s="20"/>
      <c r="KD254" s="20"/>
      <c r="KE254" s="20"/>
      <c r="KF254" s="20"/>
      <c r="KG254" s="20"/>
      <c r="KH254" s="20"/>
      <c r="KI254" s="20"/>
      <c r="KJ254" s="20"/>
      <c r="KK254" s="20"/>
      <c r="KL254" s="20"/>
      <c r="KM254" s="20"/>
      <c r="KN254" s="20"/>
      <c r="KO254" s="20"/>
      <c r="KP254" s="20"/>
      <c r="KQ254" s="20"/>
      <c r="KR254" s="20"/>
      <c r="KS254" s="20"/>
      <c r="KT254" s="20"/>
      <c r="KU254" s="20"/>
      <c r="KV254" s="20"/>
      <c r="KW254" s="20"/>
      <c r="KX254" s="20"/>
      <c r="KY254" s="20"/>
      <c r="KZ254" s="20"/>
      <c r="LA254" s="20"/>
      <c r="LB254" s="20"/>
      <c r="LC254" s="20"/>
      <c r="LD254" s="20"/>
      <c r="LE254" s="20"/>
      <c r="LF254" s="20"/>
      <c r="LG254" s="20"/>
      <c r="LH254" s="20"/>
      <c r="LI254" s="20"/>
      <c r="LJ254" s="20"/>
      <c r="LK254" s="20"/>
      <c r="LL254" s="20"/>
      <c r="LM254" s="20"/>
      <c r="LN254" s="20"/>
      <c r="LO254" s="20"/>
      <c r="LP254" s="20"/>
      <c r="LQ254" s="20"/>
      <c r="LR254" s="20"/>
      <c r="LS254" s="20"/>
      <c r="LT254" s="20"/>
      <c r="LU254" s="20"/>
      <c r="LV254" s="20"/>
      <c r="LW254" s="20"/>
      <c r="LX254" s="20"/>
      <c r="LY254" s="20"/>
      <c r="LZ254" s="20"/>
      <c r="MA254" s="20"/>
      <c r="MB254" s="20"/>
      <c r="MC254" s="20"/>
      <c r="MD254" s="20"/>
      <c r="ME254" s="20"/>
      <c r="MF254" s="20"/>
      <c r="MG254" s="20"/>
      <c r="MH254" s="20"/>
      <c r="MI254" s="20"/>
      <c r="MJ254" s="20"/>
      <c r="MK254" s="20"/>
      <c r="ML254" s="20"/>
      <c r="MM254" s="20"/>
      <c r="MN254" s="20"/>
      <c r="MO254" s="20"/>
      <c r="MP254" s="20"/>
      <c r="MQ254" s="20"/>
      <c r="MR254" s="20"/>
      <c r="MS254" s="20"/>
      <c r="MT254" s="20"/>
      <c r="MU254" s="20"/>
      <c r="MV254" s="20"/>
      <c r="MW254" s="20"/>
      <c r="MX254" s="20"/>
      <c r="MY254" s="20"/>
      <c r="MZ254" s="20"/>
      <c r="NA254" s="20"/>
      <c r="NB254" s="20"/>
      <c r="NC254" s="20"/>
      <c r="ND254" s="20"/>
      <c r="NE254" s="20"/>
      <c r="NF254" s="20"/>
      <c r="NG254" s="20"/>
      <c r="NH254" s="20"/>
      <c r="NI254" s="20"/>
      <c r="NJ254" s="20"/>
      <c r="NK254" s="20"/>
      <c r="NL254" s="20"/>
      <c r="NM254" s="20"/>
      <c r="NN254" s="20"/>
      <c r="NO254" s="20"/>
      <c r="NP254" s="20"/>
      <c r="NQ254" s="20"/>
      <c r="NR254" s="20"/>
      <c r="NS254" s="20"/>
      <c r="NT254" s="20"/>
      <c r="NU254" s="20"/>
      <c r="NV254" s="20"/>
      <c r="NW254" s="20"/>
      <c r="NX254" s="20"/>
      <c r="NY254" s="20"/>
      <c r="NZ254" s="20"/>
      <c r="OA254" s="20"/>
      <c r="OB254" s="20"/>
      <c r="OC254" s="20"/>
      <c r="OD254" s="20"/>
      <c r="OE254" s="20"/>
      <c r="OF254" s="20"/>
      <c r="OG254" s="20"/>
      <c r="OH254" s="20"/>
      <c r="OI254" s="20"/>
      <c r="OJ254" s="20"/>
      <c r="OK254" s="20"/>
      <c r="OL254" s="20"/>
      <c r="OM254" s="20"/>
      <c r="ON254" s="20"/>
      <c r="OO254" s="20"/>
      <c r="OP254" s="20"/>
      <c r="OQ254" s="20"/>
      <c r="OR254" s="20"/>
      <c r="OS254" s="20"/>
      <c r="OT254" s="20"/>
      <c r="OU254" s="20"/>
      <c r="OV254" s="20"/>
      <c r="OW254" s="20"/>
      <c r="OX254" s="20"/>
      <c r="OY254" s="20"/>
      <c r="OZ254" s="20"/>
      <c r="PA254" s="20"/>
      <c r="PB254" s="20"/>
      <c r="PC254" s="20"/>
      <c r="PD254" s="20"/>
      <c r="PE254" s="20"/>
      <c r="PF254" s="20"/>
      <c r="PG254" s="20"/>
      <c r="PH254" s="20"/>
      <c r="PI254" s="20"/>
      <c r="PJ254" s="20"/>
      <c r="PK254" s="20"/>
      <c r="PL254" s="20"/>
      <c r="PM254" s="20"/>
      <c r="PN254" s="20"/>
      <c r="PO254" s="20"/>
      <c r="PP254" s="20"/>
      <c r="PQ254" s="20"/>
      <c r="PR254" s="20"/>
      <c r="PS254" s="20"/>
      <c r="PT254" s="20"/>
      <c r="PU254" s="20"/>
      <c r="PV254" s="20"/>
      <c r="PW254" s="20"/>
      <c r="PX254" s="20"/>
      <c r="PY254" s="20"/>
      <c r="PZ254" s="20"/>
      <c r="QA254" s="20"/>
      <c r="QB254" s="20"/>
      <c r="QC254" s="20"/>
      <c r="QD254" s="20"/>
      <c r="QE254" s="20"/>
      <c r="QF254" s="20"/>
      <c r="QG254" s="20"/>
      <c r="QH254" s="20"/>
      <c r="QI254" s="20"/>
      <c r="QJ254" s="20"/>
      <c r="QK254" s="20"/>
      <c r="QL254" s="20"/>
      <c r="QM254" s="20"/>
      <c r="QN254" s="20"/>
      <c r="QO254" s="20"/>
      <c r="QP254" s="20"/>
      <c r="QQ254" s="20"/>
      <c r="QR254" s="20"/>
      <c r="QS254" s="20"/>
      <c r="QT254" s="20"/>
      <c r="QU254" s="20"/>
      <c r="QV254" s="20"/>
      <c r="QW254" s="20"/>
      <c r="QX254" s="20"/>
      <c r="QY254" s="20"/>
      <c r="QZ254" s="20"/>
      <c r="RA254" s="20"/>
      <c r="RB254" s="20"/>
      <c r="RC254" s="20"/>
      <c r="RD254" s="20"/>
      <c r="RE254" s="20"/>
      <c r="RF254" s="20"/>
      <c r="RG254" s="20"/>
      <c r="RH254" s="20"/>
      <c r="RI254" s="20"/>
      <c r="RJ254" s="20"/>
      <c r="RK254" s="20"/>
      <c r="RL254" s="20"/>
      <c r="RM254" s="20"/>
      <c r="RN254" s="20"/>
      <c r="RO254" s="20"/>
      <c r="RP254" s="20"/>
      <c r="RQ254" s="20"/>
      <c r="RR254" s="20"/>
      <c r="RS254" s="20"/>
      <c r="RT254" s="20"/>
      <c r="RU254" s="20"/>
      <c r="RV254" s="20"/>
      <c r="RW254" s="20"/>
      <c r="RX254" s="20"/>
      <c r="RY254" s="20"/>
      <c r="RZ254" s="20"/>
      <c r="SA254" s="20"/>
      <c r="SB254" s="20"/>
      <c r="SC254" s="20"/>
      <c r="SD254" s="20"/>
      <c r="SE254" s="20"/>
      <c r="SF254" s="20"/>
      <c r="SG254" s="20"/>
      <c r="SH254" s="20"/>
      <c r="SI254" s="20"/>
      <c r="SJ254" s="20"/>
      <c r="SK254" s="20"/>
      <c r="SL254" s="20"/>
      <c r="SM254" s="20"/>
      <c r="SN254" s="20"/>
      <c r="SO254" s="20"/>
      <c r="SP254" s="20"/>
      <c r="SQ254" s="20"/>
      <c r="SR254" s="20"/>
      <c r="SS254" s="20"/>
      <c r="ST254" s="20"/>
      <c r="SU254" s="20"/>
      <c r="SV254" s="20"/>
      <c r="SW254" s="20"/>
      <c r="SX254" s="20"/>
      <c r="SY254" s="20"/>
      <c r="SZ254" s="20"/>
      <c r="TA254" s="20"/>
      <c r="TB254" s="20"/>
      <c r="TC254" s="20"/>
      <c r="TD254" s="20"/>
      <c r="TE254" s="20"/>
      <c r="TF254" s="20"/>
      <c r="TG254" s="20"/>
      <c r="TH254" s="20"/>
      <c r="TI254" s="20"/>
      <c r="TJ254" s="20"/>
      <c r="TK254" s="20"/>
      <c r="TL254" s="20"/>
      <c r="TM254" s="20"/>
      <c r="TN254" s="20"/>
      <c r="TO254" s="20"/>
      <c r="TP254" s="20"/>
      <c r="TQ254" s="20"/>
      <c r="TR254" s="20"/>
      <c r="TS254" s="20"/>
      <c r="TT254" s="20"/>
      <c r="TU254" s="20"/>
      <c r="TV254" s="20"/>
      <c r="TW254" s="20"/>
      <c r="TX254" s="20"/>
      <c r="TY254" s="20"/>
      <c r="TZ254" s="20"/>
      <c r="UA254" s="20"/>
      <c r="UB254" s="20"/>
      <c r="UC254" s="20"/>
      <c r="UD254" s="20"/>
      <c r="UE254" s="20"/>
      <c r="UF254" s="20"/>
      <c r="UG254" s="20"/>
      <c r="UH254" s="20"/>
      <c r="UI254" s="20"/>
      <c r="UJ254" s="20"/>
      <c r="UK254" s="20"/>
      <c r="UL254" s="20"/>
      <c r="UM254" s="20"/>
      <c r="UN254" s="20"/>
      <c r="UO254" s="20"/>
      <c r="UP254" s="20"/>
      <c r="UQ254" s="20"/>
      <c r="UR254" s="20"/>
      <c r="US254" s="20"/>
      <c r="UT254" s="20"/>
      <c r="UU254" s="20"/>
      <c r="UV254" s="20"/>
      <c r="UW254" s="20"/>
      <c r="UX254" s="20"/>
      <c r="UY254" s="20"/>
      <c r="UZ254" s="20"/>
      <c r="VA254" s="20"/>
      <c r="VB254" s="20"/>
      <c r="VC254" s="20"/>
      <c r="VD254" s="20"/>
      <c r="VE254" s="20"/>
      <c r="VF254" s="20"/>
      <c r="VG254" s="20"/>
      <c r="VH254" s="20"/>
      <c r="VI254" s="20"/>
      <c r="VJ254" s="20"/>
      <c r="VK254" s="20"/>
      <c r="VL254" s="20"/>
      <c r="VM254" s="20"/>
      <c r="VN254" s="20"/>
      <c r="VO254" s="20"/>
      <c r="VP254" s="20"/>
      <c r="VQ254" s="20"/>
      <c r="VR254" s="20"/>
      <c r="VS254" s="20"/>
      <c r="VT254" s="20"/>
      <c r="VU254" s="20"/>
      <c r="VV254" s="20"/>
      <c r="VW254" s="20"/>
      <c r="VX254" s="20"/>
      <c r="VY254" s="20"/>
      <c r="VZ254" s="20"/>
      <c r="WA254" s="20"/>
      <c r="WB254" s="20"/>
      <c r="WC254" s="20"/>
      <c r="WD254" s="20"/>
      <c r="WE254" s="20"/>
      <c r="WF254" s="20"/>
      <c r="WG254" s="20"/>
      <c r="WH254" s="20"/>
      <c r="WI254" s="20"/>
      <c r="WJ254" s="20"/>
      <c r="WK254" s="20"/>
      <c r="WL254" s="20"/>
      <c r="WM254" s="20"/>
      <c r="WN254" s="20"/>
      <c r="WO254" s="20"/>
      <c r="WP254" s="20"/>
      <c r="WQ254" s="20"/>
      <c r="WR254" s="20"/>
      <c r="WS254" s="20"/>
      <c r="WT254" s="20"/>
      <c r="WU254" s="20"/>
      <c r="WV254" s="20"/>
      <c r="WW254" s="20"/>
      <c r="WX254" s="20"/>
      <c r="WY254" s="20"/>
      <c r="WZ254" s="20"/>
      <c r="XA254" s="20"/>
      <c r="XB254" s="20"/>
      <c r="XC254" s="20"/>
      <c r="XD254" s="20"/>
      <c r="XE254" s="20"/>
      <c r="XF254" s="20"/>
      <c r="XG254" s="20"/>
      <c r="XH254" s="20"/>
      <c r="XI254" s="20"/>
      <c r="XJ254" s="20"/>
      <c r="XK254" s="20"/>
      <c r="XL254" s="20"/>
      <c r="XM254" s="20"/>
      <c r="XN254" s="20"/>
      <c r="XO254" s="20"/>
      <c r="XP254" s="20"/>
      <c r="XQ254" s="20"/>
      <c r="XR254" s="20"/>
      <c r="XS254" s="20"/>
      <c r="XT254" s="20"/>
      <c r="XU254" s="20"/>
      <c r="XV254" s="20"/>
      <c r="XW254" s="20"/>
      <c r="XX254" s="20"/>
      <c r="XY254" s="20"/>
      <c r="XZ254" s="20"/>
      <c r="YA254" s="20"/>
      <c r="YB254" s="20"/>
      <c r="YC254" s="20"/>
      <c r="YD254" s="20"/>
      <c r="YE254" s="20"/>
      <c r="YF254" s="20"/>
      <c r="YG254" s="20"/>
      <c r="YH254" s="20"/>
      <c r="YI254" s="20"/>
      <c r="YJ254" s="20"/>
      <c r="YK254" s="20"/>
      <c r="YL254" s="20"/>
      <c r="YM254" s="20"/>
      <c r="YN254" s="20"/>
      <c r="YO254" s="20"/>
      <c r="YP254" s="20"/>
      <c r="YQ254" s="20"/>
      <c r="YR254" s="20"/>
      <c r="YS254" s="20"/>
      <c r="YT254" s="20"/>
      <c r="YU254" s="20"/>
      <c r="YV254" s="20"/>
      <c r="YW254" s="20"/>
      <c r="YX254" s="20"/>
      <c r="YY254" s="20"/>
      <c r="YZ254" s="20"/>
      <c r="ZA254" s="20"/>
      <c r="ZB254" s="20"/>
      <c r="ZC254" s="20"/>
      <c r="ZD254" s="20"/>
      <c r="ZE254" s="20"/>
      <c r="ZF254" s="20"/>
      <c r="ZG254" s="20"/>
      <c r="ZH254" s="20"/>
      <c r="ZI254" s="20"/>
      <c r="ZJ254" s="20"/>
      <c r="ZK254" s="20"/>
      <c r="ZL254" s="20"/>
      <c r="ZM254" s="20"/>
      <c r="ZN254" s="20"/>
      <c r="ZO254" s="20"/>
      <c r="ZP254" s="20"/>
      <c r="ZQ254" s="20"/>
      <c r="ZR254" s="20"/>
      <c r="ZS254" s="20"/>
      <c r="ZT254" s="20"/>
      <c r="ZU254" s="20"/>
      <c r="ZV254" s="20"/>
      <c r="ZW254" s="20"/>
      <c r="ZX254" s="20"/>
      <c r="ZY254" s="20"/>
      <c r="ZZ254" s="20"/>
      <c r="AAA254" s="20"/>
      <c r="AAB254" s="20"/>
      <c r="AAC254" s="20"/>
      <c r="AAD254" s="20"/>
      <c r="AAE254" s="20"/>
      <c r="AAF254" s="20"/>
      <c r="AAG254" s="20"/>
      <c r="AAH254" s="20"/>
      <c r="AAI254" s="20"/>
      <c r="AAJ254" s="20"/>
      <c r="AAK254" s="20"/>
      <c r="AAL254" s="20"/>
      <c r="AAM254" s="20"/>
      <c r="AAN254" s="20"/>
      <c r="AAO254" s="20"/>
      <c r="AAP254" s="20"/>
      <c r="AAQ254" s="20"/>
      <c r="AAR254" s="20"/>
      <c r="AAS254" s="20"/>
      <c r="AAT254" s="20"/>
      <c r="AAU254" s="20"/>
      <c r="AAV254" s="20"/>
      <c r="AAW254" s="20"/>
      <c r="AAX254" s="20"/>
      <c r="AAY254" s="20"/>
      <c r="AAZ254" s="20"/>
      <c r="ABA254" s="20"/>
      <c r="ABB254" s="20"/>
      <c r="ABC254" s="19"/>
    </row>
    <row r="255" spans="1:731" s="3" customFormat="1" ht="71.25" customHeight="1" x14ac:dyDescent="0.2">
      <c r="A255" s="172" t="s">
        <v>117</v>
      </c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  <c r="JP255" s="20"/>
      <c r="JQ255" s="20"/>
      <c r="JR255" s="20"/>
      <c r="JS255" s="20"/>
      <c r="JT255" s="20"/>
      <c r="JU255" s="20"/>
      <c r="JV255" s="20"/>
      <c r="JW255" s="20"/>
      <c r="JX255" s="20"/>
      <c r="JY255" s="20"/>
      <c r="JZ255" s="20"/>
      <c r="KA255" s="20"/>
      <c r="KB255" s="20"/>
      <c r="KC255" s="20"/>
      <c r="KD255" s="20"/>
      <c r="KE255" s="20"/>
      <c r="KF255" s="20"/>
      <c r="KG255" s="20"/>
      <c r="KH255" s="20"/>
      <c r="KI255" s="20"/>
      <c r="KJ255" s="20"/>
      <c r="KK255" s="20"/>
      <c r="KL255" s="20"/>
      <c r="KM255" s="20"/>
      <c r="KN255" s="20"/>
      <c r="KO255" s="20"/>
      <c r="KP255" s="20"/>
      <c r="KQ255" s="20"/>
      <c r="KR255" s="20"/>
      <c r="KS255" s="20"/>
      <c r="KT255" s="20"/>
      <c r="KU255" s="20"/>
      <c r="KV255" s="20"/>
      <c r="KW255" s="20"/>
      <c r="KX255" s="20"/>
      <c r="KY255" s="20"/>
      <c r="KZ255" s="20"/>
      <c r="LA255" s="20"/>
      <c r="LB255" s="20"/>
      <c r="LC255" s="20"/>
      <c r="LD255" s="20"/>
      <c r="LE255" s="20"/>
      <c r="LF255" s="20"/>
      <c r="LG255" s="20"/>
      <c r="LH255" s="20"/>
      <c r="LI255" s="20"/>
      <c r="LJ255" s="20"/>
      <c r="LK255" s="20"/>
      <c r="LL255" s="20"/>
      <c r="LM255" s="20"/>
      <c r="LN255" s="20"/>
      <c r="LO255" s="20"/>
      <c r="LP255" s="20"/>
      <c r="LQ255" s="20"/>
      <c r="LR255" s="20"/>
      <c r="LS255" s="20"/>
      <c r="LT255" s="20"/>
      <c r="LU255" s="20"/>
      <c r="LV255" s="20"/>
      <c r="LW255" s="20"/>
      <c r="LX255" s="20"/>
      <c r="LY255" s="20"/>
      <c r="LZ255" s="20"/>
      <c r="MA255" s="20"/>
      <c r="MB255" s="20"/>
      <c r="MC255" s="20"/>
      <c r="MD255" s="20"/>
      <c r="ME255" s="20"/>
      <c r="MF255" s="20"/>
      <c r="MG255" s="20"/>
      <c r="MH255" s="20"/>
      <c r="MI255" s="20"/>
      <c r="MJ255" s="20"/>
      <c r="MK255" s="20"/>
      <c r="ML255" s="20"/>
      <c r="MM255" s="20"/>
      <c r="MN255" s="20"/>
      <c r="MO255" s="20"/>
      <c r="MP255" s="20"/>
      <c r="MQ255" s="20"/>
      <c r="MR255" s="20"/>
      <c r="MS255" s="20"/>
      <c r="MT255" s="20"/>
      <c r="MU255" s="20"/>
      <c r="MV255" s="20"/>
      <c r="MW255" s="20"/>
      <c r="MX255" s="20"/>
      <c r="MY255" s="20"/>
      <c r="MZ255" s="20"/>
      <c r="NA255" s="20"/>
      <c r="NB255" s="20"/>
      <c r="NC255" s="20"/>
      <c r="ND255" s="20"/>
      <c r="NE255" s="20"/>
      <c r="NF255" s="20"/>
      <c r="NG255" s="20"/>
      <c r="NH255" s="20"/>
      <c r="NI255" s="20"/>
      <c r="NJ255" s="20"/>
      <c r="NK255" s="20"/>
      <c r="NL255" s="20"/>
      <c r="NM255" s="20"/>
      <c r="NN255" s="20"/>
      <c r="NO255" s="20"/>
      <c r="NP255" s="20"/>
      <c r="NQ255" s="20"/>
      <c r="NR255" s="20"/>
      <c r="NS255" s="20"/>
      <c r="NT255" s="20"/>
      <c r="NU255" s="20"/>
      <c r="NV255" s="20"/>
      <c r="NW255" s="20"/>
      <c r="NX255" s="20"/>
      <c r="NY255" s="20"/>
      <c r="NZ255" s="20"/>
      <c r="OA255" s="20"/>
      <c r="OB255" s="20"/>
      <c r="OC255" s="20"/>
      <c r="OD255" s="20"/>
      <c r="OE255" s="20"/>
      <c r="OF255" s="20"/>
      <c r="OG255" s="20"/>
      <c r="OH255" s="20"/>
      <c r="OI255" s="20"/>
      <c r="OJ255" s="20"/>
      <c r="OK255" s="20"/>
      <c r="OL255" s="20"/>
      <c r="OM255" s="20"/>
      <c r="ON255" s="20"/>
      <c r="OO255" s="20"/>
      <c r="OP255" s="20"/>
      <c r="OQ255" s="20"/>
      <c r="OR255" s="20"/>
      <c r="OS255" s="20"/>
      <c r="OT255" s="20"/>
      <c r="OU255" s="20"/>
      <c r="OV255" s="20"/>
      <c r="OW255" s="20"/>
      <c r="OX255" s="20"/>
      <c r="OY255" s="20"/>
      <c r="OZ255" s="20"/>
      <c r="PA255" s="20"/>
      <c r="PB255" s="20"/>
      <c r="PC255" s="20"/>
      <c r="PD255" s="20"/>
      <c r="PE255" s="20"/>
      <c r="PF255" s="20"/>
      <c r="PG255" s="20"/>
      <c r="PH255" s="20"/>
      <c r="PI255" s="20"/>
      <c r="PJ255" s="20"/>
      <c r="PK255" s="20"/>
      <c r="PL255" s="20"/>
      <c r="PM255" s="20"/>
      <c r="PN255" s="20"/>
      <c r="PO255" s="20"/>
      <c r="PP255" s="20"/>
      <c r="PQ255" s="20"/>
      <c r="PR255" s="20"/>
      <c r="PS255" s="20"/>
      <c r="PT255" s="20"/>
      <c r="PU255" s="20"/>
      <c r="PV255" s="20"/>
      <c r="PW255" s="20"/>
      <c r="PX255" s="20"/>
      <c r="PY255" s="20"/>
      <c r="PZ255" s="20"/>
      <c r="QA255" s="20"/>
      <c r="QB255" s="20"/>
      <c r="QC255" s="20"/>
      <c r="QD255" s="20"/>
      <c r="QE255" s="20"/>
      <c r="QF255" s="20"/>
      <c r="QG255" s="20"/>
      <c r="QH255" s="20"/>
      <c r="QI255" s="20"/>
      <c r="QJ255" s="20"/>
      <c r="QK255" s="20"/>
      <c r="QL255" s="20"/>
      <c r="QM255" s="20"/>
      <c r="QN255" s="20"/>
      <c r="QO255" s="20"/>
      <c r="QP255" s="20"/>
      <c r="QQ255" s="20"/>
      <c r="QR255" s="20"/>
      <c r="QS255" s="20"/>
      <c r="QT255" s="20"/>
      <c r="QU255" s="20"/>
      <c r="QV255" s="20"/>
      <c r="QW255" s="20"/>
      <c r="QX255" s="20"/>
      <c r="QY255" s="20"/>
      <c r="QZ255" s="20"/>
      <c r="RA255" s="20"/>
      <c r="RB255" s="20"/>
      <c r="RC255" s="20"/>
      <c r="RD255" s="20"/>
      <c r="RE255" s="20"/>
      <c r="RF255" s="20"/>
      <c r="RG255" s="20"/>
      <c r="RH255" s="20"/>
      <c r="RI255" s="20"/>
      <c r="RJ255" s="20"/>
      <c r="RK255" s="20"/>
      <c r="RL255" s="20"/>
      <c r="RM255" s="20"/>
      <c r="RN255" s="20"/>
      <c r="RO255" s="20"/>
      <c r="RP255" s="20"/>
      <c r="RQ255" s="20"/>
      <c r="RR255" s="20"/>
      <c r="RS255" s="20"/>
      <c r="RT255" s="20"/>
      <c r="RU255" s="20"/>
      <c r="RV255" s="20"/>
      <c r="RW255" s="20"/>
      <c r="RX255" s="20"/>
      <c r="RY255" s="20"/>
      <c r="RZ255" s="20"/>
      <c r="SA255" s="20"/>
      <c r="SB255" s="20"/>
      <c r="SC255" s="20"/>
      <c r="SD255" s="20"/>
      <c r="SE255" s="20"/>
      <c r="SF255" s="20"/>
      <c r="SG255" s="20"/>
      <c r="SH255" s="20"/>
      <c r="SI255" s="20"/>
      <c r="SJ255" s="20"/>
      <c r="SK255" s="20"/>
      <c r="SL255" s="20"/>
      <c r="SM255" s="20"/>
      <c r="SN255" s="20"/>
      <c r="SO255" s="20"/>
      <c r="SP255" s="20"/>
      <c r="SQ255" s="20"/>
      <c r="SR255" s="20"/>
      <c r="SS255" s="20"/>
      <c r="ST255" s="20"/>
      <c r="SU255" s="20"/>
      <c r="SV255" s="20"/>
      <c r="SW255" s="20"/>
      <c r="SX255" s="20"/>
      <c r="SY255" s="20"/>
      <c r="SZ255" s="20"/>
      <c r="TA255" s="20"/>
      <c r="TB255" s="20"/>
      <c r="TC255" s="20"/>
      <c r="TD255" s="20"/>
      <c r="TE255" s="20"/>
      <c r="TF255" s="20"/>
      <c r="TG255" s="20"/>
      <c r="TH255" s="20"/>
      <c r="TI255" s="20"/>
      <c r="TJ255" s="20"/>
      <c r="TK255" s="20"/>
      <c r="TL255" s="20"/>
      <c r="TM255" s="20"/>
      <c r="TN255" s="20"/>
      <c r="TO255" s="20"/>
      <c r="TP255" s="20"/>
      <c r="TQ255" s="20"/>
      <c r="TR255" s="20"/>
      <c r="TS255" s="20"/>
      <c r="TT255" s="20"/>
      <c r="TU255" s="20"/>
      <c r="TV255" s="20"/>
      <c r="TW255" s="20"/>
      <c r="TX255" s="20"/>
      <c r="TY255" s="20"/>
      <c r="TZ255" s="20"/>
      <c r="UA255" s="20"/>
      <c r="UB255" s="20"/>
      <c r="UC255" s="20"/>
      <c r="UD255" s="20"/>
      <c r="UE255" s="20"/>
      <c r="UF255" s="20"/>
      <c r="UG255" s="20"/>
      <c r="UH255" s="20"/>
      <c r="UI255" s="20"/>
      <c r="UJ255" s="20"/>
      <c r="UK255" s="20"/>
      <c r="UL255" s="20"/>
      <c r="UM255" s="20"/>
      <c r="UN255" s="20"/>
      <c r="UO255" s="20"/>
      <c r="UP255" s="20"/>
      <c r="UQ255" s="20"/>
      <c r="UR255" s="20"/>
      <c r="US255" s="20"/>
      <c r="UT255" s="20"/>
      <c r="UU255" s="20"/>
      <c r="UV255" s="20"/>
      <c r="UW255" s="20"/>
      <c r="UX255" s="20"/>
      <c r="UY255" s="20"/>
      <c r="UZ255" s="20"/>
      <c r="VA255" s="20"/>
      <c r="VB255" s="20"/>
      <c r="VC255" s="20"/>
      <c r="VD255" s="20"/>
      <c r="VE255" s="20"/>
      <c r="VF255" s="20"/>
      <c r="VG255" s="20"/>
      <c r="VH255" s="20"/>
      <c r="VI255" s="20"/>
      <c r="VJ255" s="20"/>
      <c r="VK255" s="20"/>
      <c r="VL255" s="20"/>
      <c r="VM255" s="20"/>
      <c r="VN255" s="20"/>
      <c r="VO255" s="20"/>
      <c r="VP255" s="20"/>
      <c r="VQ255" s="20"/>
      <c r="VR255" s="20"/>
      <c r="VS255" s="20"/>
      <c r="VT255" s="20"/>
      <c r="VU255" s="20"/>
      <c r="VV255" s="20"/>
      <c r="VW255" s="20"/>
      <c r="VX255" s="20"/>
      <c r="VY255" s="20"/>
      <c r="VZ255" s="20"/>
      <c r="WA255" s="20"/>
      <c r="WB255" s="20"/>
      <c r="WC255" s="20"/>
      <c r="WD255" s="20"/>
      <c r="WE255" s="20"/>
      <c r="WF255" s="20"/>
      <c r="WG255" s="20"/>
      <c r="WH255" s="20"/>
      <c r="WI255" s="20"/>
      <c r="WJ255" s="20"/>
      <c r="WK255" s="20"/>
      <c r="WL255" s="20"/>
      <c r="WM255" s="20"/>
      <c r="WN255" s="20"/>
      <c r="WO255" s="20"/>
      <c r="WP255" s="20"/>
      <c r="WQ255" s="20"/>
      <c r="WR255" s="20"/>
      <c r="WS255" s="20"/>
      <c r="WT255" s="20"/>
      <c r="WU255" s="20"/>
      <c r="WV255" s="20"/>
      <c r="WW255" s="20"/>
      <c r="WX255" s="20"/>
      <c r="WY255" s="20"/>
      <c r="WZ255" s="20"/>
      <c r="XA255" s="20"/>
      <c r="XB255" s="20"/>
      <c r="XC255" s="20"/>
      <c r="XD255" s="20"/>
      <c r="XE255" s="20"/>
      <c r="XF255" s="20"/>
      <c r="XG255" s="20"/>
      <c r="XH255" s="20"/>
      <c r="XI255" s="20"/>
      <c r="XJ255" s="20"/>
      <c r="XK255" s="20"/>
      <c r="XL255" s="20"/>
      <c r="XM255" s="20"/>
      <c r="XN255" s="20"/>
      <c r="XO255" s="20"/>
      <c r="XP255" s="20"/>
      <c r="XQ255" s="20"/>
      <c r="XR255" s="20"/>
      <c r="XS255" s="20"/>
      <c r="XT255" s="20"/>
      <c r="XU255" s="20"/>
      <c r="XV255" s="20"/>
      <c r="XW255" s="20"/>
      <c r="XX255" s="20"/>
      <c r="XY255" s="20"/>
      <c r="XZ255" s="20"/>
      <c r="YA255" s="20"/>
      <c r="YB255" s="20"/>
      <c r="YC255" s="20"/>
      <c r="YD255" s="20"/>
      <c r="YE255" s="20"/>
      <c r="YF255" s="20"/>
      <c r="YG255" s="20"/>
      <c r="YH255" s="20"/>
      <c r="YI255" s="20"/>
      <c r="YJ255" s="20"/>
      <c r="YK255" s="20"/>
      <c r="YL255" s="20"/>
      <c r="YM255" s="20"/>
      <c r="YN255" s="20"/>
      <c r="YO255" s="20"/>
      <c r="YP255" s="20"/>
      <c r="YQ255" s="20"/>
      <c r="YR255" s="20"/>
      <c r="YS255" s="20"/>
      <c r="YT255" s="20"/>
      <c r="YU255" s="20"/>
      <c r="YV255" s="20"/>
      <c r="YW255" s="20"/>
      <c r="YX255" s="20"/>
      <c r="YY255" s="20"/>
      <c r="YZ255" s="20"/>
      <c r="ZA255" s="20"/>
      <c r="ZB255" s="20"/>
      <c r="ZC255" s="20"/>
      <c r="ZD255" s="20"/>
      <c r="ZE255" s="20"/>
      <c r="ZF255" s="20"/>
      <c r="ZG255" s="20"/>
      <c r="ZH255" s="20"/>
      <c r="ZI255" s="20"/>
      <c r="ZJ255" s="20"/>
      <c r="ZK255" s="20"/>
      <c r="ZL255" s="20"/>
      <c r="ZM255" s="20"/>
      <c r="ZN255" s="20"/>
      <c r="ZO255" s="20"/>
      <c r="ZP255" s="20"/>
      <c r="ZQ255" s="20"/>
      <c r="ZR255" s="20"/>
      <c r="ZS255" s="20"/>
      <c r="ZT255" s="20"/>
      <c r="ZU255" s="20"/>
      <c r="ZV255" s="20"/>
      <c r="ZW255" s="20"/>
      <c r="ZX255" s="20"/>
      <c r="ZY255" s="20"/>
      <c r="ZZ255" s="20"/>
      <c r="AAA255" s="20"/>
      <c r="AAB255" s="20"/>
      <c r="AAC255" s="20"/>
      <c r="AAD255" s="20"/>
      <c r="AAE255" s="20"/>
      <c r="AAF255" s="20"/>
      <c r="AAG255" s="20"/>
      <c r="AAH255" s="20"/>
      <c r="AAI255" s="20"/>
      <c r="AAJ255" s="20"/>
      <c r="AAK255" s="20"/>
      <c r="AAL255" s="20"/>
      <c r="AAM255" s="20"/>
      <c r="AAN255" s="20"/>
      <c r="AAO255" s="20"/>
      <c r="AAP255" s="20"/>
      <c r="AAQ255" s="20"/>
      <c r="AAR255" s="20"/>
      <c r="AAS255" s="20"/>
      <c r="AAT255" s="20"/>
      <c r="AAU255" s="20"/>
      <c r="AAV255" s="20"/>
      <c r="AAW255" s="20"/>
      <c r="AAX255" s="20"/>
      <c r="AAY255" s="20"/>
      <c r="AAZ255" s="20"/>
      <c r="ABA255" s="20"/>
      <c r="ABB255" s="20"/>
      <c r="ABC255" s="19"/>
    </row>
    <row r="256" spans="1:731" ht="107.25" customHeight="1" x14ac:dyDescent="0.2">
      <c r="A256" s="156" t="s">
        <v>118</v>
      </c>
      <c r="B256" s="151" t="s">
        <v>119</v>
      </c>
      <c r="C256" s="151">
        <f>C257+C258</f>
        <v>11248.09</v>
      </c>
      <c r="D256" s="151">
        <f t="shared" ref="D256:G256" si="53">D257+D258</f>
        <v>0</v>
      </c>
      <c r="E256" s="151">
        <f t="shared" si="53"/>
        <v>11560.601999999999</v>
      </c>
      <c r="F256" s="151">
        <f t="shared" si="53"/>
        <v>0</v>
      </c>
      <c r="G256" s="151">
        <f t="shared" si="53"/>
        <v>11560.601999999999</v>
      </c>
      <c r="H256" s="151"/>
      <c r="I256" s="12" t="s">
        <v>161</v>
      </c>
      <c r="J256" s="12" t="s">
        <v>84</v>
      </c>
      <c r="K256" s="12"/>
      <c r="L256" s="73">
        <v>14922</v>
      </c>
      <c r="M256" s="73"/>
      <c r="N256" s="142">
        <v>23446</v>
      </c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  <c r="IW256" s="20"/>
      <c r="IX256" s="20"/>
      <c r="IY256" s="20"/>
      <c r="IZ256" s="20"/>
      <c r="JA256" s="20"/>
      <c r="JB256" s="20"/>
      <c r="JC256" s="20"/>
      <c r="JD256" s="20"/>
      <c r="JE256" s="20"/>
      <c r="JF256" s="20"/>
      <c r="JG256" s="20"/>
      <c r="JH256" s="20"/>
      <c r="JI256" s="20"/>
      <c r="JJ256" s="20"/>
      <c r="JK256" s="20"/>
      <c r="JL256" s="20"/>
      <c r="JM256" s="20"/>
      <c r="JN256" s="20"/>
      <c r="JO256" s="20"/>
      <c r="JP256" s="20"/>
      <c r="JQ256" s="20"/>
      <c r="JR256" s="20"/>
      <c r="JS256" s="20"/>
      <c r="JT256" s="20"/>
      <c r="JU256" s="20"/>
      <c r="JV256" s="20"/>
      <c r="JW256" s="20"/>
      <c r="JX256" s="20"/>
      <c r="JY256" s="20"/>
      <c r="JZ256" s="20"/>
      <c r="KA256" s="20"/>
      <c r="KB256" s="20"/>
      <c r="KC256" s="20"/>
      <c r="KD256" s="20"/>
      <c r="KE256" s="20"/>
      <c r="KF256" s="20"/>
      <c r="KG256" s="20"/>
      <c r="KH256" s="20"/>
      <c r="KI256" s="20"/>
      <c r="KJ256" s="20"/>
      <c r="KK256" s="20"/>
      <c r="KL256" s="20"/>
      <c r="KM256" s="20"/>
      <c r="KN256" s="20"/>
      <c r="KO256" s="20"/>
      <c r="KP256" s="20"/>
      <c r="KQ256" s="20"/>
      <c r="KR256" s="20"/>
      <c r="KS256" s="20"/>
      <c r="KT256" s="20"/>
      <c r="KU256" s="20"/>
      <c r="KV256" s="20"/>
      <c r="KW256" s="20"/>
      <c r="KX256" s="20"/>
      <c r="KY256" s="20"/>
      <c r="KZ256" s="20"/>
      <c r="LA256" s="20"/>
      <c r="LB256" s="20"/>
      <c r="LC256" s="20"/>
      <c r="LD256" s="20"/>
      <c r="LE256" s="20"/>
      <c r="LF256" s="20"/>
      <c r="LG256" s="20"/>
      <c r="LH256" s="20"/>
      <c r="LI256" s="20"/>
      <c r="LJ256" s="20"/>
      <c r="LK256" s="20"/>
      <c r="LL256" s="20"/>
      <c r="LM256" s="20"/>
      <c r="LN256" s="20"/>
      <c r="LO256" s="20"/>
      <c r="LP256" s="20"/>
      <c r="LQ256" s="20"/>
      <c r="LR256" s="20"/>
      <c r="LS256" s="20"/>
      <c r="LT256" s="20"/>
      <c r="LU256" s="20"/>
      <c r="LV256" s="20"/>
      <c r="LW256" s="20"/>
      <c r="LX256" s="20"/>
      <c r="LY256" s="20"/>
      <c r="LZ256" s="20"/>
      <c r="MA256" s="20"/>
      <c r="MB256" s="20"/>
      <c r="MC256" s="20"/>
      <c r="MD256" s="20"/>
      <c r="ME256" s="20"/>
      <c r="MF256" s="20"/>
      <c r="MG256" s="20"/>
      <c r="MH256" s="20"/>
      <c r="MI256" s="20"/>
      <c r="MJ256" s="20"/>
      <c r="MK256" s="20"/>
      <c r="ML256" s="20"/>
      <c r="MM256" s="20"/>
      <c r="MN256" s="20"/>
      <c r="MO256" s="20"/>
      <c r="MP256" s="20"/>
      <c r="MQ256" s="20"/>
      <c r="MR256" s="20"/>
      <c r="MS256" s="20"/>
      <c r="MT256" s="20"/>
      <c r="MU256" s="20"/>
      <c r="MV256" s="20"/>
      <c r="MW256" s="20"/>
      <c r="MX256" s="20"/>
      <c r="MY256" s="20"/>
      <c r="MZ256" s="20"/>
      <c r="NA256" s="20"/>
      <c r="NB256" s="20"/>
      <c r="NC256" s="20"/>
      <c r="ND256" s="20"/>
      <c r="NE256" s="20"/>
      <c r="NF256" s="20"/>
      <c r="NG256" s="20"/>
      <c r="NH256" s="20"/>
      <c r="NI256" s="20"/>
      <c r="NJ256" s="20"/>
      <c r="NK256" s="20"/>
      <c r="NL256" s="20"/>
      <c r="NM256" s="20"/>
      <c r="NN256" s="20"/>
      <c r="NO256" s="20"/>
      <c r="NP256" s="20"/>
      <c r="NQ256" s="20"/>
      <c r="NR256" s="20"/>
      <c r="NS256" s="20"/>
      <c r="NT256" s="20"/>
      <c r="NU256" s="20"/>
      <c r="NV256" s="20"/>
      <c r="NW256" s="20"/>
      <c r="NX256" s="20"/>
      <c r="NY256" s="20"/>
      <c r="NZ256" s="20"/>
      <c r="OA256" s="20"/>
      <c r="OB256" s="20"/>
      <c r="OC256" s="20"/>
      <c r="OD256" s="20"/>
      <c r="OE256" s="20"/>
      <c r="OF256" s="20"/>
      <c r="OG256" s="20"/>
      <c r="OH256" s="20"/>
      <c r="OI256" s="20"/>
      <c r="OJ256" s="20"/>
      <c r="OK256" s="20"/>
      <c r="OL256" s="20"/>
      <c r="OM256" s="20"/>
      <c r="ON256" s="20"/>
      <c r="OO256" s="20"/>
      <c r="OP256" s="20"/>
      <c r="OQ256" s="20"/>
      <c r="OR256" s="20"/>
      <c r="OS256" s="20"/>
      <c r="OT256" s="20"/>
      <c r="OU256" s="20"/>
      <c r="OV256" s="20"/>
      <c r="OW256" s="20"/>
      <c r="OX256" s="20"/>
      <c r="OY256" s="20"/>
      <c r="OZ256" s="20"/>
      <c r="PA256" s="20"/>
      <c r="PB256" s="20"/>
      <c r="PC256" s="20"/>
      <c r="PD256" s="20"/>
      <c r="PE256" s="20"/>
      <c r="PF256" s="20"/>
      <c r="PG256" s="20"/>
      <c r="PH256" s="20"/>
      <c r="PI256" s="20"/>
      <c r="PJ256" s="20"/>
      <c r="PK256" s="20"/>
      <c r="PL256" s="20"/>
      <c r="PM256" s="20"/>
      <c r="PN256" s="20"/>
      <c r="PO256" s="20"/>
      <c r="PP256" s="20"/>
      <c r="PQ256" s="20"/>
      <c r="PR256" s="20"/>
      <c r="PS256" s="20"/>
      <c r="PT256" s="20"/>
      <c r="PU256" s="20"/>
      <c r="PV256" s="20"/>
      <c r="PW256" s="20"/>
      <c r="PX256" s="20"/>
      <c r="PY256" s="20"/>
      <c r="PZ256" s="20"/>
      <c r="QA256" s="20"/>
      <c r="QB256" s="20"/>
      <c r="QC256" s="20"/>
      <c r="QD256" s="20"/>
      <c r="QE256" s="20"/>
      <c r="QF256" s="20"/>
      <c r="QG256" s="20"/>
      <c r="QH256" s="20"/>
      <c r="QI256" s="20"/>
      <c r="QJ256" s="20"/>
      <c r="QK256" s="20"/>
      <c r="QL256" s="20"/>
      <c r="QM256" s="20"/>
      <c r="QN256" s="20"/>
      <c r="QO256" s="20"/>
      <c r="QP256" s="20"/>
      <c r="QQ256" s="20"/>
      <c r="QR256" s="20"/>
      <c r="QS256" s="20"/>
      <c r="QT256" s="20"/>
      <c r="QU256" s="20"/>
      <c r="QV256" s="20"/>
      <c r="QW256" s="20"/>
      <c r="QX256" s="20"/>
      <c r="QY256" s="20"/>
      <c r="QZ256" s="20"/>
      <c r="RA256" s="20"/>
      <c r="RB256" s="20"/>
      <c r="RC256" s="20"/>
      <c r="RD256" s="20"/>
      <c r="RE256" s="20"/>
      <c r="RF256" s="20"/>
      <c r="RG256" s="20"/>
      <c r="RH256" s="20"/>
      <c r="RI256" s="20"/>
      <c r="RJ256" s="20"/>
      <c r="RK256" s="20"/>
      <c r="RL256" s="20"/>
      <c r="RM256" s="20"/>
      <c r="RN256" s="20"/>
      <c r="RO256" s="20"/>
      <c r="RP256" s="20"/>
      <c r="RQ256" s="20"/>
      <c r="RR256" s="20"/>
      <c r="RS256" s="20"/>
      <c r="RT256" s="20"/>
      <c r="RU256" s="20"/>
      <c r="RV256" s="20"/>
      <c r="RW256" s="20"/>
      <c r="RX256" s="20"/>
      <c r="RY256" s="20"/>
      <c r="RZ256" s="20"/>
      <c r="SA256" s="20"/>
      <c r="SB256" s="20"/>
      <c r="SC256" s="20"/>
      <c r="SD256" s="20"/>
      <c r="SE256" s="20"/>
      <c r="SF256" s="20"/>
      <c r="SG256" s="20"/>
      <c r="SH256" s="20"/>
      <c r="SI256" s="20"/>
      <c r="SJ256" s="20"/>
      <c r="SK256" s="20"/>
      <c r="SL256" s="20"/>
      <c r="SM256" s="20"/>
      <c r="SN256" s="20"/>
      <c r="SO256" s="20"/>
      <c r="SP256" s="20"/>
      <c r="SQ256" s="20"/>
      <c r="SR256" s="20"/>
      <c r="SS256" s="20"/>
      <c r="ST256" s="20"/>
      <c r="SU256" s="20"/>
      <c r="SV256" s="20"/>
      <c r="SW256" s="20"/>
      <c r="SX256" s="20"/>
      <c r="SY256" s="20"/>
      <c r="SZ256" s="20"/>
      <c r="TA256" s="20"/>
      <c r="TB256" s="20"/>
      <c r="TC256" s="20"/>
      <c r="TD256" s="20"/>
      <c r="TE256" s="20"/>
      <c r="TF256" s="20"/>
      <c r="TG256" s="20"/>
      <c r="TH256" s="20"/>
      <c r="TI256" s="20"/>
      <c r="TJ256" s="20"/>
      <c r="TK256" s="20"/>
      <c r="TL256" s="20"/>
      <c r="TM256" s="20"/>
      <c r="TN256" s="20"/>
      <c r="TO256" s="20"/>
      <c r="TP256" s="20"/>
      <c r="TQ256" s="20"/>
      <c r="TR256" s="20"/>
      <c r="TS256" s="20"/>
      <c r="TT256" s="20"/>
      <c r="TU256" s="20"/>
      <c r="TV256" s="20"/>
      <c r="TW256" s="20"/>
      <c r="TX256" s="20"/>
      <c r="TY256" s="20"/>
      <c r="TZ256" s="20"/>
      <c r="UA256" s="20"/>
      <c r="UB256" s="20"/>
      <c r="UC256" s="20"/>
      <c r="UD256" s="20"/>
      <c r="UE256" s="20"/>
      <c r="UF256" s="20"/>
      <c r="UG256" s="20"/>
      <c r="UH256" s="20"/>
      <c r="UI256" s="20"/>
      <c r="UJ256" s="20"/>
      <c r="UK256" s="20"/>
      <c r="UL256" s="20"/>
      <c r="UM256" s="20"/>
      <c r="UN256" s="20"/>
      <c r="UO256" s="20"/>
      <c r="UP256" s="20"/>
      <c r="UQ256" s="20"/>
      <c r="UR256" s="20"/>
      <c r="US256" s="20"/>
      <c r="UT256" s="20"/>
      <c r="UU256" s="20"/>
      <c r="UV256" s="20"/>
      <c r="UW256" s="20"/>
      <c r="UX256" s="20"/>
      <c r="UY256" s="20"/>
      <c r="UZ256" s="20"/>
      <c r="VA256" s="20"/>
      <c r="VB256" s="20"/>
      <c r="VC256" s="20"/>
      <c r="VD256" s="20"/>
      <c r="VE256" s="20"/>
      <c r="VF256" s="20"/>
      <c r="VG256" s="20"/>
      <c r="VH256" s="20"/>
      <c r="VI256" s="20"/>
      <c r="VJ256" s="20"/>
      <c r="VK256" s="20"/>
      <c r="VL256" s="20"/>
      <c r="VM256" s="20"/>
      <c r="VN256" s="20"/>
      <c r="VO256" s="20"/>
      <c r="VP256" s="20"/>
      <c r="VQ256" s="20"/>
      <c r="VR256" s="20"/>
      <c r="VS256" s="20"/>
      <c r="VT256" s="20"/>
      <c r="VU256" s="20"/>
      <c r="VV256" s="20"/>
      <c r="VW256" s="20"/>
      <c r="VX256" s="20"/>
      <c r="VY256" s="20"/>
      <c r="VZ256" s="20"/>
      <c r="WA256" s="20"/>
      <c r="WB256" s="20"/>
      <c r="WC256" s="20"/>
      <c r="WD256" s="20"/>
      <c r="WE256" s="20"/>
      <c r="WF256" s="20"/>
      <c r="WG256" s="20"/>
      <c r="WH256" s="20"/>
      <c r="WI256" s="20"/>
      <c r="WJ256" s="20"/>
      <c r="WK256" s="20"/>
      <c r="WL256" s="20"/>
      <c r="WM256" s="20"/>
      <c r="WN256" s="20"/>
      <c r="WO256" s="20"/>
      <c r="WP256" s="20"/>
      <c r="WQ256" s="20"/>
      <c r="WR256" s="20"/>
      <c r="WS256" s="20"/>
      <c r="WT256" s="20"/>
      <c r="WU256" s="20"/>
      <c r="WV256" s="20"/>
      <c r="WW256" s="20"/>
      <c r="WX256" s="20"/>
      <c r="WY256" s="20"/>
      <c r="WZ256" s="20"/>
      <c r="XA256" s="20"/>
      <c r="XB256" s="20"/>
      <c r="XC256" s="20"/>
      <c r="XD256" s="20"/>
      <c r="XE256" s="20"/>
      <c r="XF256" s="20"/>
      <c r="XG256" s="20"/>
      <c r="XH256" s="20"/>
      <c r="XI256" s="20"/>
      <c r="XJ256" s="20"/>
      <c r="XK256" s="20"/>
      <c r="XL256" s="20"/>
      <c r="XM256" s="20"/>
      <c r="XN256" s="20"/>
      <c r="XO256" s="20"/>
      <c r="XP256" s="20"/>
      <c r="XQ256" s="20"/>
      <c r="XR256" s="20"/>
      <c r="XS256" s="20"/>
      <c r="XT256" s="20"/>
      <c r="XU256" s="20"/>
      <c r="XV256" s="20"/>
      <c r="XW256" s="20"/>
      <c r="XX256" s="20"/>
      <c r="XY256" s="20"/>
      <c r="XZ256" s="20"/>
      <c r="YA256" s="20"/>
      <c r="YB256" s="20"/>
      <c r="YC256" s="20"/>
      <c r="YD256" s="20"/>
      <c r="YE256" s="20"/>
      <c r="YF256" s="20"/>
      <c r="YG256" s="20"/>
      <c r="YH256" s="20"/>
      <c r="YI256" s="20"/>
      <c r="YJ256" s="20"/>
      <c r="YK256" s="20"/>
      <c r="YL256" s="20"/>
      <c r="YM256" s="20"/>
      <c r="YN256" s="20"/>
      <c r="YO256" s="20"/>
      <c r="YP256" s="20"/>
      <c r="YQ256" s="20"/>
      <c r="YR256" s="20"/>
      <c r="YS256" s="20"/>
      <c r="YT256" s="20"/>
      <c r="YU256" s="20"/>
      <c r="YV256" s="20"/>
      <c r="YW256" s="20"/>
      <c r="YX256" s="20"/>
      <c r="YY256" s="20"/>
      <c r="YZ256" s="20"/>
      <c r="ZA256" s="20"/>
      <c r="ZB256" s="20"/>
      <c r="ZC256" s="20"/>
      <c r="ZD256" s="20"/>
      <c r="ZE256" s="20"/>
      <c r="ZF256" s="20"/>
      <c r="ZG256" s="20"/>
      <c r="ZH256" s="20"/>
      <c r="ZI256" s="20"/>
      <c r="ZJ256" s="20"/>
      <c r="ZK256" s="20"/>
      <c r="ZL256" s="20"/>
      <c r="ZM256" s="20"/>
      <c r="ZN256" s="20"/>
      <c r="ZO256" s="20"/>
      <c r="ZP256" s="20"/>
      <c r="ZQ256" s="20"/>
      <c r="ZR256" s="20"/>
      <c r="ZS256" s="20"/>
      <c r="ZT256" s="20"/>
      <c r="ZU256" s="20"/>
      <c r="ZV256" s="20"/>
      <c r="ZW256" s="20"/>
      <c r="ZX256" s="20"/>
      <c r="ZY256" s="20"/>
      <c r="ZZ256" s="20"/>
      <c r="AAA256" s="20"/>
      <c r="AAB256" s="20"/>
      <c r="AAC256" s="20"/>
      <c r="AAD256" s="20"/>
      <c r="AAE256" s="20"/>
      <c r="AAF256" s="20"/>
      <c r="AAG256" s="20"/>
      <c r="AAH256" s="20"/>
      <c r="AAI256" s="20"/>
      <c r="AAJ256" s="20"/>
      <c r="AAK256" s="20"/>
      <c r="AAL256" s="20"/>
      <c r="AAM256" s="20"/>
      <c r="AAN256" s="20"/>
      <c r="AAO256" s="20"/>
      <c r="AAP256" s="20"/>
      <c r="AAQ256" s="20"/>
      <c r="AAR256" s="20"/>
      <c r="AAS256" s="20"/>
      <c r="AAT256" s="20"/>
      <c r="AAU256" s="20"/>
      <c r="AAV256" s="20"/>
      <c r="AAW256" s="20"/>
      <c r="AAX256" s="20"/>
      <c r="AAY256" s="20"/>
      <c r="AAZ256" s="20"/>
      <c r="ABA256" s="20"/>
      <c r="ABB256" s="20"/>
    </row>
    <row r="257" spans="1:731" x14ac:dyDescent="0.2">
      <c r="A257" s="68" t="s">
        <v>71</v>
      </c>
      <c r="B257" s="151"/>
      <c r="C257" s="151">
        <v>5707</v>
      </c>
      <c r="D257" s="155"/>
      <c r="E257" s="155">
        <v>5202.2709999999997</v>
      </c>
      <c r="F257" s="155"/>
      <c r="G257" s="151">
        <v>5202.2709999999997</v>
      </c>
      <c r="H257" s="155"/>
      <c r="I257" s="154" t="s">
        <v>162</v>
      </c>
      <c r="J257" s="153" t="s">
        <v>90</v>
      </c>
      <c r="K257" s="153"/>
      <c r="L257" s="153">
        <v>60</v>
      </c>
      <c r="M257" s="153"/>
      <c r="N257" s="153">
        <v>89.5</v>
      </c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  <c r="IW257" s="20"/>
      <c r="IX257" s="20"/>
      <c r="IY257" s="20"/>
      <c r="IZ257" s="20"/>
      <c r="JA257" s="20"/>
      <c r="JB257" s="20"/>
      <c r="JC257" s="20"/>
      <c r="JD257" s="20"/>
      <c r="JE257" s="20"/>
      <c r="JF257" s="20"/>
      <c r="JG257" s="20"/>
      <c r="JH257" s="20"/>
      <c r="JI257" s="20"/>
      <c r="JJ257" s="20"/>
      <c r="JK257" s="20"/>
      <c r="JL257" s="20"/>
      <c r="JM257" s="20"/>
      <c r="JN257" s="20"/>
      <c r="JO257" s="20"/>
      <c r="JP257" s="20"/>
      <c r="JQ257" s="20"/>
      <c r="JR257" s="20"/>
      <c r="JS257" s="20"/>
      <c r="JT257" s="20"/>
      <c r="JU257" s="20"/>
      <c r="JV257" s="20"/>
      <c r="JW257" s="20"/>
      <c r="JX257" s="20"/>
      <c r="JY257" s="20"/>
      <c r="JZ257" s="20"/>
      <c r="KA257" s="20"/>
      <c r="KB257" s="20"/>
      <c r="KC257" s="20"/>
      <c r="KD257" s="20"/>
      <c r="KE257" s="20"/>
      <c r="KF257" s="20"/>
      <c r="KG257" s="20"/>
      <c r="KH257" s="20"/>
      <c r="KI257" s="20"/>
      <c r="KJ257" s="20"/>
      <c r="KK257" s="20"/>
      <c r="KL257" s="20"/>
      <c r="KM257" s="20"/>
      <c r="KN257" s="20"/>
      <c r="KO257" s="20"/>
      <c r="KP257" s="20"/>
      <c r="KQ257" s="20"/>
      <c r="KR257" s="20"/>
      <c r="KS257" s="20"/>
      <c r="KT257" s="20"/>
      <c r="KU257" s="20"/>
      <c r="KV257" s="20"/>
      <c r="KW257" s="20"/>
      <c r="KX257" s="20"/>
      <c r="KY257" s="20"/>
      <c r="KZ257" s="20"/>
      <c r="LA257" s="20"/>
      <c r="LB257" s="20"/>
      <c r="LC257" s="20"/>
      <c r="LD257" s="20"/>
      <c r="LE257" s="20"/>
      <c r="LF257" s="20"/>
      <c r="LG257" s="20"/>
      <c r="LH257" s="20"/>
      <c r="LI257" s="20"/>
      <c r="LJ257" s="20"/>
      <c r="LK257" s="20"/>
      <c r="LL257" s="20"/>
      <c r="LM257" s="20"/>
      <c r="LN257" s="20"/>
      <c r="LO257" s="20"/>
      <c r="LP257" s="20"/>
      <c r="LQ257" s="20"/>
      <c r="LR257" s="20"/>
      <c r="LS257" s="20"/>
      <c r="LT257" s="20"/>
      <c r="LU257" s="20"/>
      <c r="LV257" s="20"/>
      <c r="LW257" s="20"/>
      <c r="LX257" s="20"/>
      <c r="LY257" s="20"/>
      <c r="LZ257" s="20"/>
      <c r="MA257" s="20"/>
      <c r="MB257" s="20"/>
      <c r="MC257" s="20"/>
      <c r="MD257" s="20"/>
      <c r="ME257" s="20"/>
      <c r="MF257" s="20"/>
      <c r="MG257" s="20"/>
      <c r="MH257" s="20"/>
      <c r="MI257" s="20"/>
      <c r="MJ257" s="20"/>
      <c r="MK257" s="20"/>
      <c r="ML257" s="20"/>
      <c r="MM257" s="20"/>
      <c r="MN257" s="20"/>
      <c r="MO257" s="20"/>
      <c r="MP257" s="20"/>
      <c r="MQ257" s="20"/>
      <c r="MR257" s="20"/>
      <c r="MS257" s="20"/>
      <c r="MT257" s="20"/>
      <c r="MU257" s="20"/>
      <c r="MV257" s="20"/>
      <c r="MW257" s="20"/>
      <c r="MX257" s="20"/>
      <c r="MY257" s="20"/>
      <c r="MZ257" s="20"/>
      <c r="NA257" s="20"/>
      <c r="NB257" s="20"/>
      <c r="NC257" s="20"/>
      <c r="ND257" s="20"/>
      <c r="NE257" s="20"/>
      <c r="NF257" s="20"/>
      <c r="NG257" s="20"/>
      <c r="NH257" s="20"/>
      <c r="NI257" s="20"/>
      <c r="NJ257" s="20"/>
      <c r="NK257" s="20"/>
      <c r="NL257" s="20"/>
      <c r="NM257" s="20"/>
      <c r="NN257" s="20"/>
      <c r="NO257" s="20"/>
      <c r="NP257" s="20"/>
      <c r="NQ257" s="20"/>
      <c r="NR257" s="20"/>
      <c r="NS257" s="20"/>
      <c r="NT257" s="20"/>
      <c r="NU257" s="20"/>
      <c r="NV257" s="20"/>
      <c r="NW257" s="20"/>
      <c r="NX257" s="20"/>
      <c r="NY257" s="20"/>
      <c r="NZ257" s="20"/>
      <c r="OA257" s="20"/>
      <c r="OB257" s="20"/>
      <c r="OC257" s="20"/>
      <c r="OD257" s="20"/>
      <c r="OE257" s="20"/>
      <c r="OF257" s="20"/>
      <c r="OG257" s="20"/>
      <c r="OH257" s="20"/>
      <c r="OI257" s="20"/>
      <c r="OJ257" s="20"/>
      <c r="OK257" s="20"/>
      <c r="OL257" s="20"/>
      <c r="OM257" s="20"/>
      <c r="ON257" s="20"/>
      <c r="OO257" s="20"/>
      <c r="OP257" s="20"/>
      <c r="OQ257" s="20"/>
      <c r="OR257" s="20"/>
      <c r="OS257" s="20"/>
      <c r="OT257" s="20"/>
      <c r="OU257" s="20"/>
      <c r="OV257" s="20"/>
      <c r="OW257" s="20"/>
      <c r="OX257" s="20"/>
      <c r="OY257" s="20"/>
      <c r="OZ257" s="20"/>
      <c r="PA257" s="20"/>
      <c r="PB257" s="20"/>
      <c r="PC257" s="20"/>
      <c r="PD257" s="20"/>
      <c r="PE257" s="20"/>
      <c r="PF257" s="20"/>
      <c r="PG257" s="20"/>
      <c r="PH257" s="20"/>
      <c r="PI257" s="20"/>
      <c r="PJ257" s="20"/>
      <c r="PK257" s="20"/>
      <c r="PL257" s="20"/>
      <c r="PM257" s="20"/>
      <c r="PN257" s="20"/>
      <c r="PO257" s="20"/>
      <c r="PP257" s="20"/>
      <c r="PQ257" s="20"/>
      <c r="PR257" s="20"/>
      <c r="PS257" s="20"/>
      <c r="PT257" s="20"/>
      <c r="PU257" s="20"/>
      <c r="PV257" s="20"/>
      <c r="PW257" s="20"/>
      <c r="PX257" s="20"/>
      <c r="PY257" s="20"/>
      <c r="PZ257" s="20"/>
      <c r="QA257" s="20"/>
      <c r="QB257" s="20"/>
      <c r="QC257" s="20"/>
      <c r="QD257" s="20"/>
      <c r="QE257" s="20"/>
      <c r="QF257" s="20"/>
      <c r="QG257" s="20"/>
      <c r="QH257" s="20"/>
      <c r="QI257" s="20"/>
      <c r="QJ257" s="20"/>
      <c r="QK257" s="20"/>
      <c r="QL257" s="20"/>
      <c r="QM257" s="20"/>
      <c r="QN257" s="20"/>
      <c r="QO257" s="20"/>
      <c r="QP257" s="20"/>
      <c r="QQ257" s="20"/>
      <c r="QR257" s="20"/>
      <c r="QS257" s="20"/>
      <c r="QT257" s="20"/>
      <c r="QU257" s="20"/>
      <c r="QV257" s="20"/>
      <c r="QW257" s="20"/>
      <c r="QX257" s="20"/>
      <c r="QY257" s="20"/>
      <c r="QZ257" s="20"/>
      <c r="RA257" s="20"/>
      <c r="RB257" s="20"/>
      <c r="RC257" s="20"/>
      <c r="RD257" s="20"/>
      <c r="RE257" s="20"/>
      <c r="RF257" s="20"/>
      <c r="RG257" s="20"/>
      <c r="RH257" s="20"/>
      <c r="RI257" s="20"/>
      <c r="RJ257" s="20"/>
      <c r="RK257" s="20"/>
      <c r="RL257" s="20"/>
      <c r="RM257" s="20"/>
      <c r="RN257" s="20"/>
      <c r="RO257" s="20"/>
      <c r="RP257" s="20"/>
      <c r="RQ257" s="20"/>
      <c r="RR257" s="20"/>
      <c r="RS257" s="20"/>
      <c r="RT257" s="20"/>
      <c r="RU257" s="20"/>
      <c r="RV257" s="20"/>
      <c r="RW257" s="20"/>
      <c r="RX257" s="20"/>
      <c r="RY257" s="20"/>
      <c r="RZ257" s="20"/>
      <c r="SA257" s="20"/>
      <c r="SB257" s="20"/>
      <c r="SC257" s="20"/>
      <c r="SD257" s="20"/>
      <c r="SE257" s="20"/>
      <c r="SF257" s="20"/>
      <c r="SG257" s="20"/>
      <c r="SH257" s="20"/>
      <c r="SI257" s="20"/>
      <c r="SJ257" s="20"/>
      <c r="SK257" s="20"/>
      <c r="SL257" s="20"/>
      <c r="SM257" s="20"/>
      <c r="SN257" s="20"/>
      <c r="SO257" s="20"/>
      <c r="SP257" s="20"/>
      <c r="SQ257" s="20"/>
      <c r="SR257" s="20"/>
      <c r="SS257" s="20"/>
      <c r="ST257" s="20"/>
      <c r="SU257" s="20"/>
      <c r="SV257" s="20"/>
      <c r="SW257" s="20"/>
      <c r="SX257" s="20"/>
      <c r="SY257" s="20"/>
      <c r="SZ257" s="20"/>
      <c r="TA257" s="20"/>
      <c r="TB257" s="20"/>
      <c r="TC257" s="20"/>
      <c r="TD257" s="20"/>
      <c r="TE257" s="20"/>
      <c r="TF257" s="20"/>
      <c r="TG257" s="20"/>
      <c r="TH257" s="20"/>
      <c r="TI257" s="20"/>
      <c r="TJ257" s="20"/>
      <c r="TK257" s="20"/>
      <c r="TL257" s="20"/>
      <c r="TM257" s="20"/>
      <c r="TN257" s="20"/>
      <c r="TO257" s="20"/>
      <c r="TP257" s="20"/>
      <c r="TQ257" s="20"/>
      <c r="TR257" s="20"/>
      <c r="TS257" s="20"/>
      <c r="TT257" s="20"/>
      <c r="TU257" s="20"/>
      <c r="TV257" s="20"/>
      <c r="TW257" s="20"/>
      <c r="TX257" s="20"/>
      <c r="TY257" s="20"/>
      <c r="TZ257" s="20"/>
      <c r="UA257" s="20"/>
      <c r="UB257" s="20"/>
      <c r="UC257" s="20"/>
      <c r="UD257" s="20"/>
      <c r="UE257" s="20"/>
      <c r="UF257" s="20"/>
      <c r="UG257" s="20"/>
      <c r="UH257" s="20"/>
      <c r="UI257" s="20"/>
      <c r="UJ257" s="20"/>
      <c r="UK257" s="20"/>
      <c r="UL257" s="20"/>
      <c r="UM257" s="20"/>
      <c r="UN257" s="20"/>
      <c r="UO257" s="20"/>
      <c r="UP257" s="20"/>
      <c r="UQ257" s="20"/>
      <c r="UR257" s="20"/>
      <c r="US257" s="20"/>
      <c r="UT257" s="20"/>
      <c r="UU257" s="20"/>
      <c r="UV257" s="20"/>
      <c r="UW257" s="20"/>
      <c r="UX257" s="20"/>
      <c r="UY257" s="20"/>
      <c r="UZ257" s="20"/>
      <c r="VA257" s="20"/>
      <c r="VB257" s="20"/>
      <c r="VC257" s="20"/>
      <c r="VD257" s="20"/>
      <c r="VE257" s="20"/>
      <c r="VF257" s="20"/>
      <c r="VG257" s="20"/>
      <c r="VH257" s="20"/>
      <c r="VI257" s="20"/>
      <c r="VJ257" s="20"/>
      <c r="VK257" s="20"/>
      <c r="VL257" s="20"/>
      <c r="VM257" s="20"/>
      <c r="VN257" s="20"/>
      <c r="VO257" s="20"/>
      <c r="VP257" s="20"/>
      <c r="VQ257" s="20"/>
      <c r="VR257" s="20"/>
      <c r="VS257" s="20"/>
      <c r="VT257" s="20"/>
      <c r="VU257" s="20"/>
      <c r="VV257" s="20"/>
      <c r="VW257" s="20"/>
      <c r="VX257" s="20"/>
      <c r="VY257" s="20"/>
      <c r="VZ257" s="20"/>
      <c r="WA257" s="20"/>
      <c r="WB257" s="20"/>
      <c r="WC257" s="20"/>
      <c r="WD257" s="20"/>
      <c r="WE257" s="20"/>
      <c r="WF257" s="20"/>
      <c r="WG257" s="20"/>
      <c r="WH257" s="20"/>
      <c r="WI257" s="20"/>
      <c r="WJ257" s="20"/>
      <c r="WK257" s="20"/>
      <c r="WL257" s="20"/>
      <c r="WM257" s="20"/>
      <c r="WN257" s="20"/>
      <c r="WO257" s="20"/>
      <c r="WP257" s="20"/>
      <c r="WQ257" s="20"/>
      <c r="WR257" s="20"/>
      <c r="WS257" s="20"/>
      <c r="WT257" s="20"/>
      <c r="WU257" s="20"/>
      <c r="WV257" s="20"/>
      <c r="WW257" s="20"/>
      <c r="WX257" s="20"/>
      <c r="WY257" s="20"/>
      <c r="WZ257" s="20"/>
      <c r="XA257" s="20"/>
      <c r="XB257" s="20"/>
      <c r="XC257" s="20"/>
      <c r="XD257" s="20"/>
      <c r="XE257" s="20"/>
      <c r="XF257" s="20"/>
      <c r="XG257" s="20"/>
      <c r="XH257" s="20"/>
      <c r="XI257" s="20"/>
      <c r="XJ257" s="20"/>
      <c r="XK257" s="20"/>
      <c r="XL257" s="20"/>
      <c r="XM257" s="20"/>
      <c r="XN257" s="20"/>
      <c r="XO257" s="20"/>
      <c r="XP257" s="20"/>
      <c r="XQ257" s="20"/>
      <c r="XR257" s="20"/>
      <c r="XS257" s="20"/>
      <c r="XT257" s="20"/>
      <c r="XU257" s="20"/>
      <c r="XV257" s="20"/>
      <c r="XW257" s="20"/>
      <c r="XX257" s="20"/>
      <c r="XY257" s="20"/>
      <c r="XZ257" s="20"/>
      <c r="YA257" s="20"/>
      <c r="YB257" s="20"/>
      <c r="YC257" s="20"/>
      <c r="YD257" s="20"/>
      <c r="YE257" s="20"/>
      <c r="YF257" s="20"/>
      <c r="YG257" s="20"/>
      <c r="YH257" s="20"/>
      <c r="YI257" s="20"/>
      <c r="YJ257" s="20"/>
      <c r="YK257" s="20"/>
      <c r="YL257" s="20"/>
      <c r="YM257" s="20"/>
      <c r="YN257" s="20"/>
      <c r="YO257" s="20"/>
      <c r="YP257" s="20"/>
      <c r="YQ257" s="20"/>
      <c r="YR257" s="20"/>
      <c r="YS257" s="20"/>
      <c r="YT257" s="20"/>
      <c r="YU257" s="20"/>
      <c r="YV257" s="20"/>
      <c r="YW257" s="20"/>
      <c r="YX257" s="20"/>
      <c r="YY257" s="20"/>
      <c r="YZ257" s="20"/>
      <c r="ZA257" s="20"/>
      <c r="ZB257" s="20"/>
      <c r="ZC257" s="20"/>
      <c r="ZD257" s="20"/>
      <c r="ZE257" s="20"/>
      <c r="ZF257" s="20"/>
      <c r="ZG257" s="20"/>
      <c r="ZH257" s="20"/>
      <c r="ZI257" s="20"/>
      <c r="ZJ257" s="20"/>
      <c r="ZK257" s="20"/>
      <c r="ZL257" s="20"/>
      <c r="ZM257" s="20"/>
      <c r="ZN257" s="20"/>
      <c r="ZO257" s="20"/>
      <c r="ZP257" s="20"/>
      <c r="ZQ257" s="20"/>
      <c r="ZR257" s="20"/>
      <c r="ZS257" s="20"/>
      <c r="ZT257" s="20"/>
      <c r="ZU257" s="20"/>
      <c r="ZV257" s="20"/>
      <c r="ZW257" s="20"/>
      <c r="ZX257" s="20"/>
      <c r="ZY257" s="20"/>
      <c r="ZZ257" s="20"/>
      <c r="AAA257" s="20"/>
      <c r="AAB257" s="20"/>
      <c r="AAC257" s="20"/>
      <c r="AAD257" s="20"/>
      <c r="AAE257" s="20"/>
      <c r="AAF257" s="20"/>
      <c r="AAG257" s="20"/>
      <c r="AAH257" s="20"/>
      <c r="AAI257" s="20"/>
      <c r="AAJ257" s="20"/>
      <c r="AAK257" s="20"/>
      <c r="AAL257" s="20"/>
      <c r="AAM257" s="20"/>
      <c r="AAN257" s="20"/>
      <c r="AAO257" s="20"/>
      <c r="AAP257" s="20"/>
      <c r="AAQ257" s="20"/>
      <c r="AAR257" s="20"/>
      <c r="AAS257" s="20"/>
      <c r="AAT257" s="20"/>
      <c r="AAU257" s="20"/>
      <c r="AAV257" s="20"/>
      <c r="AAW257" s="20"/>
      <c r="AAX257" s="20"/>
      <c r="AAY257" s="20"/>
      <c r="AAZ257" s="20"/>
      <c r="ABA257" s="20"/>
      <c r="ABB257" s="20"/>
    </row>
    <row r="258" spans="1:731" x14ac:dyDescent="0.2">
      <c r="A258" s="68" t="s">
        <v>73</v>
      </c>
      <c r="B258" s="151"/>
      <c r="C258" s="151">
        <v>5541.09</v>
      </c>
      <c r="D258" s="155"/>
      <c r="E258" s="155">
        <v>6358.3310000000001</v>
      </c>
      <c r="F258" s="155"/>
      <c r="G258" s="151">
        <v>6358.3310000000001</v>
      </c>
      <c r="H258" s="155"/>
      <c r="I258" s="154"/>
      <c r="J258" s="153"/>
      <c r="K258" s="153"/>
      <c r="L258" s="153"/>
      <c r="M258" s="153"/>
      <c r="N258" s="153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  <c r="IW258" s="20"/>
      <c r="IX258" s="20"/>
      <c r="IY258" s="20"/>
      <c r="IZ258" s="20"/>
      <c r="JA258" s="20"/>
      <c r="JB258" s="20"/>
      <c r="JC258" s="20"/>
      <c r="JD258" s="20"/>
      <c r="JE258" s="20"/>
      <c r="JF258" s="20"/>
      <c r="JG258" s="20"/>
      <c r="JH258" s="20"/>
      <c r="JI258" s="20"/>
      <c r="JJ258" s="20"/>
      <c r="JK258" s="20"/>
      <c r="JL258" s="20"/>
      <c r="JM258" s="20"/>
      <c r="JN258" s="20"/>
      <c r="JO258" s="20"/>
      <c r="JP258" s="20"/>
      <c r="JQ258" s="20"/>
      <c r="JR258" s="20"/>
      <c r="JS258" s="20"/>
      <c r="JT258" s="20"/>
      <c r="JU258" s="20"/>
      <c r="JV258" s="20"/>
      <c r="JW258" s="20"/>
      <c r="JX258" s="20"/>
      <c r="JY258" s="20"/>
      <c r="JZ258" s="20"/>
      <c r="KA258" s="20"/>
      <c r="KB258" s="20"/>
      <c r="KC258" s="20"/>
      <c r="KD258" s="20"/>
      <c r="KE258" s="20"/>
      <c r="KF258" s="20"/>
      <c r="KG258" s="20"/>
      <c r="KH258" s="20"/>
      <c r="KI258" s="20"/>
      <c r="KJ258" s="20"/>
      <c r="KK258" s="20"/>
      <c r="KL258" s="20"/>
      <c r="KM258" s="20"/>
      <c r="KN258" s="20"/>
      <c r="KO258" s="20"/>
      <c r="KP258" s="20"/>
      <c r="KQ258" s="20"/>
      <c r="KR258" s="20"/>
      <c r="KS258" s="20"/>
      <c r="KT258" s="20"/>
      <c r="KU258" s="20"/>
      <c r="KV258" s="20"/>
      <c r="KW258" s="20"/>
      <c r="KX258" s="20"/>
      <c r="KY258" s="20"/>
      <c r="KZ258" s="20"/>
      <c r="LA258" s="20"/>
      <c r="LB258" s="20"/>
      <c r="LC258" s="20"/>
      <c r="LD258" s="20"/>
      <c r="LE258" s="20"/>
      <c r="LF258" s="20"/>
      <c r="LG258" s="20"/>
      <c r="LH258" s="20"/>
      <c r="LI258" s="20"/>
      <c r="LJ258" s="20"/>
      <c r="LK258" s="20"/>
      <c r="LL258" s="20"/>
      <c r="LM258" s="20"/>
      <c r="LN258" s="20"/>
      <c r="LO258" s="20"/>
      <c r="LP258" s="20"/>
      <c r="LQ258" s="20"/>
      <c r="LR258" s="20"/>
      <c r="LS258" s="20"/>
      <c r="LT258" s="20"/>
      <c r="LU258" s="20"/>
      <c r="LV258" s="20"/>
      <c r="LW258" s="20"/>
      <c r="LX258" s="20"/>
      <c r="LY258" s="20"/>
      <c r="LZ258" s="20"/>
      <c r="MA258" s="20"/>
      <c r="MB258" s="20"/>
      <c r="MC258" s="20"/>
      <c r="MD258" s="20"/>
      <c r="ME258" s="20"/>
      <c r="MF258" s="20"/>
      <c r="MG258" s="20"/>
      <c r="MH258" s="20"/>
      <c r="MI258" s="20"/>
      <c r="MJ258" s="20"/>
      <c r="MK258" s="20"/>
      <c r="ML258" s="20"/>
      <c r="MM258" s="20"/>
      <c r="MN258" s="20"/>
      <c r="MO258" s="20"/>
      <c r="MP258" s="20"/>
      <c r="MQ258" s="20"/>
      <c r="MR258" s="20"/>
      <c r="MS258" s="20"/>
      <c r="MT258" s="20"/>
      <c r="MU258" s="20"/>
      <c r="MV258" s="20"/>
      <c r="MW258" s="20"/>
      <c r="MX258" s="20"/>
      <c r="MY258" s="20"/>
      <c r="MZ258" s="20"/>
      <c r="NA258" s="20"/>
      <c r="NB258" s="20"/>
      <c r="NC258" s="20"/>
      <c r="ND258" s="20"/>
      <c r="NE258" s="20"/>
      <c r="NF258" s="20"/>
      <c r="NG258" s="20"/>
      <c r="NH258" s="20"/>
      <c r="NI258" s="20"/>
      <c r="NJ258" s="20"/>
      <c r="NK258" s="20"/>
      <c r="NL258" s="20"/>
      <c r="NM258" s="20"/>
      <c r="NN258" s="20"/>
      <c r="NO258" s="20"/>
      <c r="NP258" s="20"/>
      <c r="NQ258" s="20"/>
      <c r="NR258" s="20"/>
      <c r="NS258" s="20"/>
      <c r="NT258" s="20"/>
      <c r="NU258" s="20"/>
      <c r="NV258" s="20"/>
      <c r="NW258" s="20"/>
      <c r="NX258" s="20"/>
      <c r="NY258" s="20"/>
      <c r="NZ258" s="20"/>
      <c r="OA258" s="20"/>
      <c r="OB258" s="20"/>
      <c r="OC258" s="20"/>
      <c r="OD258" s="20"/>
      <c r="OE258" s="20"/>
      <c r="OF258" s="20"/>
      <c r="OG258" s="20"/>
      <c r="OH258" s="20"/>
      <c r="OI258" s="20"/>
      <c r="OJ258" s="20"/>
      <c r="OK258" s="20"/>
      <c r="OL258" s="20"/>
      <c r="OM258" s="20"/>
      <c r="ON258" s="20"/>
      <c r="OO258" s="20"/>
      <c r="OP258" s="20"/>
      <c r="OQ258" s="20"/>
      <c r="OR258" s="20"/>
      <c r="OS258" s="20"/>
      <c r="OT258" s="20"/>
      <c r="OU258" s="20"/>
      <c r="OV258" s="20"/>
      <c r="OW258" s="20"/>
      <c r="OX258" s="20"/>
      <c r="OY258" s="20"/>
      <c r="OZ258" s="20"/>
      <c r="PA258" s="20"/>
      <c r="PB258" s="20"/>
      <c r="PC258" s="20"/>
      <c r="PD258" s="20"/>
      <c r="PE258" s="20"/>
      <c r="PF258" s="20"/>
      <c r="PG258" s="20"/>
      <c r="PH258" s="20"/>
      <c r="PI258" s="20"/>
      <c r="PJ258" s="20"/>
      <c r="PK258" s="20"/>
      <c r="PL258" s="20"/>
      <c r="PM258" s="20"/>
      <c r="PN258" s="20"/>
      <c r="PO258" s="20"/>
      <c r="PP258" s="20"/>
      <c r="PQ258" s="20"/>
      <c r="PR258" s="20"/>
      <c r="PS258" s="20"/>
      <c r="PT258" s="20"/>
      <c r="PU258" s="20"/>
      <c r="PV258" s="20"/>
      <c r="PW258" s="20"/>
      <c r="PX258" s="20"/>
      <c r="PY258" s="20"/>
      <c r="PZ258" s="20"/>
      <c r="QA258" s="20"/>
      <c r="QB258" s="20"/>
      <c r="QC258" s="20"/>
      <c r="QD258" s="20"/>
      <c r="QE258" s="20"/>
      <c r="QF258" s="20"/>
      <c r="QG258" s="20"/>
      <c r="QH258" s="20"/>
      <c r="QI258" s="20"/>
      <c r="QJ258" s="20"/>
      <c r="QK258" s="20"/>
      <c r="QL258" s="20"/>
      <c r="QM258" s="20"/>
      <c r="QN258" s="20"/>
      <c r="QO258" s="20"/>
      <c r="QP258" s="20"/>
      <c r="QQ258" s="20"/>
      <c r="QR258" s="20"/>
      <c r="QS258" s="20"/>
      <c r="QT258" s="20"/>
      <c r="QU258" s="20"/>
      <c r="QV258" s="20"/>
      <c r="QW258" s="20"/>
      <c r="QX258" s="20"/>
      <c r="QY258" s="20"/>
      <c r="QZ258" s="20"/>
      <c r="RA258" s="20"/>
      <c r="RB258" s="20"/>
      <c r="RC258" s="20"/>
      <c r="RD258" s="20"/>
      <c r="RE258" s="20"/>
      <c r="RF258" s="20"/>
      <c r="RG258" s="20"/>
      <c r="RH258" s="20"/>
      <c r="RI258" s="20"/>
      <c r="RJ258" s="20"/>
      <c r="RK258" s="20"/>
      <c r="RL258" s="20"/>
      <c r="RM258" s="20"/>
      <c r="RN258" s="20"/>
      <c r="RO258" s="20"/>
      <c r="RP258" s="20"/>
      <c r="RQ258" s="20"/>
      <c r="RR258" s="20"/>
      <c r="RS258" s="20"/>
      <c r="RT258" s="20"/>
      <c r="RU258" s="20"/>
      <c r="RV258" s="20"/>
      <c r="RW258" s="20"/>
      <c r="RX258" s="20"/>
      <c r="RY258" s="20"/>
      <c r="RZ258" s="20"/>
      <c r="SA258" s="20"/>
      <c r="SB258" s="20"/>
      <c r="SC258" s="20"/>
      <c r="SD258" s="20"/>
      <c r="SE258" s="20"/>
      <c r="SF258" s="20"/>
      <c r="SG258" s="20"/>
      <c r="SH258" s="20"/>
      <c r="SI258" s="20"/>
      <c r="SJ258" s="20"/>
      <c r="SK258" s="20"/>
      <c r="SL258" s="20"/>
      <c r="SM258" s="20"/>
      <c r="SN258" s="20"/>
      <c r="SO258" s="20"/>
      <c r="SP258" s="20"/>
      <c r="SQ258" s="20"/>
      <c r="SR258" s="20"/>
      <c r="SS258" s="20"/>
      <c r="ST258" s="20"/>
      <c r="SU258" s="20"/>
      <c r="SV258" s="20"/>
      <c r="SW258" s="20"/>
      <c r="SX258" s="20"/>
      <c r="SY258" s="20"/>
      <c r="SZ258" s="20"/>
      <c r="TA258" s="20"/>
      <c r="TB258" s="20"/>
      <c r="TC258" s="20"/>
      <c r="TD258" s="20"/>
      <c r="TE258" s="20"/>
      <c r="TF258" s="20"/>
      <c r="TG258" s="20"/>
      <c r="TH258" s="20"/>
      <c r="TI258" s="20"/>
      <c r="TJ258" s="20"/>
      <c r="TK258" s="20"/>
      <c r="TL258" s="20"/>
      <c r="TM258" s="20"/>
      <c r="TN258" s="20"/>
      <c r="TO258" s="20"/>
      <c r="TP258" s="20"/>
      <c r="TQ258" s="20"/>
      <c r="TR258" s="20"/>
      <c r="TS258" s="20"/>
      <c r="TT258" s="20"/>
      <c r="TU258" s="20"/>
      <c r="TV258" s="20"/>
      <c r="TW258" s="20"/>
      <c r="TX258" s="20"/>
      <c r="TY258" s="20"/>
      <c r="TZ258" s="20"/>
      <c r="UA258" s="20"/>
      <c r="UB258" s="20"/>
      <c r="UC258" s="20"/>
      <c r="UD258" s="20"/>
      <c r="UE258" s="20"/>
      <c r="UF258" s="20"/>
      <c r="UG258" s="20"/>
      <c r="UH258" s="20"/>
      <c r="UI258" s="20"/>
      <c r="UJ258" s="20"/>
      <c r="UK258" s="20"/>
      <c r="UL258" s="20"/>
      <c r="UM258" s="20"/>
      <c r="UN258" s="20"/>
      <c r="UO258" s="20"/>
      <c r="UP258" s="20"/>
      <c r="UQ258" s="20"/>
      <c r="UR258" s="20"/>
      <c r="US258" s="20"/>
      <c r="UT258" s="20"/>
      <c r="UU258" s="20"/>
      <c r="UV258" s="20"/>
      <c r="UW258" s="20"/>
      <c r="UX258" s="20"/>
      <c r="UY258" s="20"/>
      <c r="UZ258" s="20"/>
      <c r="VA258" s="20"/>
      <c r="VB258" s="20"/>
      <c r="VC258" s="20"/>
      <c r="VD258" s="20"/>
      <c r="VE258" s="20"/>
      <c r="VF258" s="20"/>
      <c r="VG258" s="20"/>
      <c r="VH258" s="20"/>
      <c r="VI258" s="20"/>
      <c r="VJ258" s="20"/>
      <c r="VK258" s="20"/>
      <c r="VL258" s="20"/>
      <c r="VM258" s="20"/>
      <c r="VN258" s="20"/>
      <c r="VO258" s="20"/>
      <c r="VP258" s="20"/>
      <c r="VQ258" s="20"/>
      <c r="VR258" s="20"/>
      <c r="VS258" s="20"/>
      <c r="VT258" s="20"/>
      <c r="VU258" s="20"/>
      <c r="VV258" s="20"/>
      <c r="VW258" s="20"/>
      <c r="VX258" s="20"/>
      <c r="VY258" s="20"/>
      <c r="VZ258" s="20"/>
      <c r="WA258" s="20"/>
      <c r="WB258" s="20"/>
      <c r="WC258" s="20"/>
      <c r="WD258" s="20"/>
      <c r="WE258" s="20"/>
      <c r="WF258" s="20"/>
      <c r="WG258" s="20"/>
      <c r="WH258" s="20"/>
      <c r="WI258" s="20"/>
      <c r="WJ258" s="20"/>
      <c r="WK258" s="20"/>
      <c r="WL258" s="20"/>
      <c r="WM258" s="20"/>
      <c r="WN258" s="20"/>
      <c r="WO258" s="20"/>
      <c r="WP258" s="20"/>
      <c r="WQ258" s="20"/>
      <c r="WR258" s="20"/>
      <c r="WS258" s="20"/>
      <c r="WT258" s="20"/>
      <c r="WU258" s="20"/>
      <c r="WV258" s="20"/>
      <c r="WW258" s="20"/>
      <c r="WX258" s="20"/>
      <c r="WY258" s="20"/>
      <c r="WZ258" s="20"/>
      <c r="XA258" s="20"/>
      <c r="XB258" s="20"/>
      <c r="XC258" s="20"/>
      <c r="XD258" s="20"/>
      <c r="XE258" s="20"/>
      <c r="XF258" s="20"/>
      <c r="XG258" s="20"/>
      <c r="XH258" s="20"/>
      <c r="XI258" s="20"/>
      <c r="XJ258" s="20"/>
      <c r="XK258" s="20"/>
      <c r="XL258" s="20"/>
      <c r="XM258" s="20"/>
      <c r="XN258" s="20"/>
      <c r="XO258" s="20"/>
      <c r="XP258" s="20"/>
      <c r="XQ258" s="20"/>
      <c r="XR258" s="20"/>
      <c r="XS258" s="20"/>
      <c r="XT258" s="20"/>
      <c r="XU258" s="20"/>
      <c r="XV258" s="20"/>
      <c r="XW258" s="20"/>
      <c r="XX258" s="20"/>
      <c r="XY258" s="20"/>
      <c r="XZ258" s="20"/>
      <c r="YA258" s="20"/>
      <c r="YB258" s="20"/>
      <c r="YC258" s="20"/>
      <c r="YD258" s="20"/>
      <c r="YE258" s="20"/>
      <c r="YF258" s="20"/>
      <c r="YG258" s="20"/>
      <c r="YH258" s="20"/>
      <c r="YI258" s="20"/>
      <c r="YJ258" s="20"/>
      <c r="YK258" s="20"/>
      <c r="YL258" s="20"/>
      <c r="YM258" s="20"/>
      <c r="YN258" s="20"/>
      <c r="YO258" s="20"/>
      <c r="YP258" s="20"/>
      <c r="YQ258" s="20"/>
      <c r="YR258" s="20"/>
      <c r="YS258" s="20"/>
      <c r="YT258" s="20"/>
      <c r="YU258" s="20"/>
      <c r="YV258" s="20"/>
      <c r="YW258" s="20"/>
      <c r="YX258" s="20"/>
      <c r="YY258" s="20"/>
      <c r="YZ258" s="20"/>
      <c r="ZA258" s="20"/>
      <c r="ZB258" s="20"/>
      <c r="ZC258" s="20"/>
      <c r="ZD258" s="20"/>
      <c r="ZE258" s="20"/>
      <c r="ZF258" s="20"/>
      <c r="ZG258" s="20"/>
      <c r="ZH258" s="20"/>
      <c r="ZI258" s="20"/>
      <c r="ZJ258" s="20"/>
      <c r="ZK258" s="20"/>
      <c r="ZL258" s="20"/>
      <c r="ZM258" s="20"/>
      <c r="ZN258" s="20"/>
      <c r="ZO258" s="20"/>
      <c r="ZP258" s="20"/>
      <c r="ZQ258" s="20"/>
      <c r="ZR258" s="20"/>
      <c r="ZS258" s="20"/>
      <c r="ZT258" s="20"/>
      <c r="ZU258" s="20"/>
      <c r="ZV258" s="20"/>
      <c r="ZW258" s="20"/>
      <c r="ZX258" s="20"/>
      <c r="ZY258" s="20"/>
      <c r="ZZ258" s="20"/>
      <c r="AAA258" s="20"/>
      <c r="AAB258" s="20"/>
      <c r="AAC258" s="20"/>
      <c r="AAD258" s="20"/>
      <c r="AAE258" s="20"/>
      <c r="AAF258" s="20"/>
      <c r="AAG258" s="20"/>
      <c r="AAH258" s="20"/>
      <c r="AAI258" s="20"/>
      <c r="AAJ258" s="20"/>
      <c r="AAK258" s="20"/>
      <c r="AAL258" s="20"/>
      <c r="AAM258" s="20"/>
      <c r="AAN258" s="20"/>
      <c r="AAO258" s="20"/>
      <c r="AAP258" s="20"/>
      <c r="AAQ258" s="20"/>
      <c r="AAR258" s="20"/>
      <c r="AAS258" s="20"/>
      <c r="AAT258" s="20"/>
      <c r="AAU258" s="20"/>
      <c r="AAV258" s="20"/>
      <c r="AAW258" s="20"/>
      <c r="AAX258" s="20"/>
      <c r="AAY258" s="20"/>
      <c r="AAZ258" s="20"/>
      <c r="ABA258" s="20"/>
      <c r="ABB258" s="20"/>
    </row>
    <row r="259" spans="1:731" x14ac:dyDescent="0.2">
      <c r="A259" s="36" t="s">
        <v>22</v>
      </c>
      <c r="B259" s="86"/>
      <c r="C259" s="86">
        <f>C258</f>
        <v>5541.09</v>
      </c>
      <c r="D259" s="86">
        <f t="shared" ref="D259:G259" si="54">D258</f>
        <v>0</v>
      </c>
      <c r="E259" s="86">
        <f t="shared" si="54"/>
        <v>6358.3310000000001</v>
      </c>
      <c r="F259" s="86">
        <f t="shared" si="54"/>
        <v>0</v>
      </c>
      <c r="G259" s="86">
        <f t="shared" si="54"/>
        <v>6358.3310000000001</v>
      </c>
      <c r="H259" s="86"/>
      <c r="I259" s="116"/>
      <c r="J259" s="116"/>
      <c r="K259" s="116"/>
      <c r="L259" s="116"/>
      <c r="M259" s="116"/>
      <c r="N259" s="116"/>
      <c r="S259" s="1"/>
      <c r="T259" s="1"/>
      <c r="U259" s="1"/>
      <c r="V259" s="1"/>
      <c r="W259" s="1"/>
      <c r="X259" s="1"/>
      <c r="Y259" s="1"/>
      <c r="Z259" s="1"/>
      <c r="AA259" s="1"/>
    </row>
    <row r="260" spans="1:731" x14ac:dyDescent="0.2">
      <c r="A260" s="36" t="s">
        <v>56</v>
      </c>
      <c r="B260" s="86"/>
      <c r="C260" s="86"/>
      <c r="D260" s="86"/>
      <c r="E260" s="86"/>
      <c r="F260" s="86"/>
      <c r="G260" s="86"/>
      <c r="H260" s="86"/>
      <c r="I260" s="116"/>
      <c r="J260" s="116"/>
      <c r="K260" s="116"/>
      <c r="L260" s="116"/>
      <c r="M260" s="116"/>
      <c r="N260" s="116"/>
      <c r="S260" s="1"/>
      <c r="T260" s="1"/>
      <c r="U260" s="1"/>
      <c r="V260" s="1"/>
      <c r="W260" s="1"/>
      <c r="X260" s="1"/>
      <c r="Y260" s="1"/>
      <c r="Z260" s="1"/>
      <c r="AA260" s="1"/>
    </row>
    <row r="261" spans="1:731" x14ac:dyDescent="0.2">
      <c r="A261" s="36" t="s">
        <v>97</v>
      </c>
      <c r="B261" s="86"/>
      <c r="C261" s="86">
        <f>C257</f>
        <v>5707</v>
      </c>
      <c r="D261" s="86">
        <f t="shared" ref="D261:G261" si="55">D257</f>
        <v>0</v>
      </c>
      <c r="E261" s="86">
        <f t="shared" si="55"/>
        <v>5202.2709999999997</v>
      </c>
      <c r="F261" s="86">
        <f t="shared" si="55"/>
        <v>0</v>
      </c>
      <c r="G261" s="86">
        <f t="shared" si="55"/>
        <v>5202.2709999999997</v>
      </c>
      <c r="H261" s="98"/>
      <c r="I261" s="116"/>
      <c r="J261" s="111"/>
      <c r="K261" s="111"/>
      <c r="L261" s="111"/>
      <c r="M261" s="111"/>
      <c r="N261" s="111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  <c r="JP261" s="20"/>
      <c r="JQ261" s="20"/>
      <c r="JR261" s="20"/>
      <c r="JS261" s="20"/>
      <c r="JT261" s="20"/>
      <c r="JU261" s="20"/>
      <c r="JV261" s="20"/>
      <c r="JW261" s="20"/>
      <c r="JX261" s="20"/>
      <c r="JY261" s="20"/>
      <c r="JZ261" s="20"/>
      <c r="KA261" s="20"/>
      <c r="KB261" s="20"/>
      <c r="KC261" s="20"/>
      <c r="KD261" s="20"/>
      <c r="KE261" s="20"/>
      <c r="KF261" s="20"/>
      <c r="KG261" s="20"/>
      <c r="KH261" s="20"/>
      <c r="KI261" s="20"/>
      <c r="KJ261" s="20"/>
      <c r="KK261" s="20"/>
      <c r="KL261" s="20"/>
      <c r="KM261" s="20"/>
      <c r="KN261" s="20"/>
      <c r="KO261" s="20"/>
      <c r="KP261" s="20"/>
      <c r="KQ261" s="20"/>
      <c r="KR261" s="20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20"/>
      <c r="LK261" s="20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20"/>
      <c r="MD261" s="20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0"/>
      <c r="MW261" s="20"/>
      <c r="MX261" s="20"/>
      <c r="MY261" s="20"/>
      <c r="MZ261" s="20"/>
      <c r="NA261" s="20"/>
      <c r="NB261" s="20"/>
      <c r="NC261" s="20"/>
      <c r="ND261" s="20"/>
      <c r="NE261" s="20"/>
      <c r="NF261" s="20"/>
      <c r="NG261" s="20"/>
      <c r="NH261" s="20"/>
      <c r="NI261" s="20"/>
      <c r="NJ261" s="20"/>
      <c r="NK261" s="20"/>
      <c r="NL261" s="20"/>
      <c r="NM261" s="20"/>
      <c r="NN261" s="20"/>
      <c r="NO261" s="20"/>
      <c r="NP261" s="20"/>
      <c r="NQ261" s="20"/>
      <c r="NR261" s="20"/>
      <c r="NS261" s="20"/>
      <c r="NT261" s="20"/>
      <c r="NU261" s="20"/>
      <c r="NV261" s="20"/>
      <c r="NW261" s="20"/>
      <c r="NX261" s="20"/>
      <c r="NY261" s="20"/>
      <c r="NZ261" s="20"/>
      <c r="OA261" s="20"/>
      <c r="OB261" s="20"/>
      <c r="OC261" s="20"/>
      <c r="OD261" s="20"/>
      <c r="OE261" s="20"/>
      <c r="OF261" s="20"/>
      <c r="OG261" s="20"/>
      <c r="OH261" s="20"/>
      <c r="OI261" s="20"/>
      <c r="OJ261" s="20"/>
      <c r="OK261" s="20"/>
      <c r="OL261" s="20"/>
      <c r="OM261" s="20"/>
      <c r="ON261" s="20"/>
      <c r="OO261" s="20"/>
      <c r="OP261" s="20"/>
      <c r="OQ261" s="20"/>
      <c r="OR261" s="20"/>
      <c r="OS261" s="20"/>
      <c r="OT261" s="20"/>
      <c r="OU261" s="20"/>
      <c r="OV261" s="20"/>
      <c r="OW261" s="20"/>
      <c r="OX261" s="20"/>
      <c r="OY261" s="20"/>
      <c r="OZ261" s="20"/>
      <c r="PA261" s="20"/>
      <c r="PB261" s="20"/>
      <c r="PC261" s="20"/>
      <c r="PD261" s="20"/>
      <c r="PE261" s="20"/>
      <c r="PF261" s="20"/>
      <c r="PG261" s="20"/>
      <c r="PH261" s="20"/>
      <c r="PI261" s="20"/>
      <c r="PJ261" s="20"/>
      <c r="PK261" s="20"/>
      <c r="PL261" s="20"/>
      <c r="PM261" s="20"/>
      <c r="PN261" s="20"/>
      <c r="PO261" s="20"/>
      <c r="PP261" s="20"/>
      <c r="PQ261" s="20"/>
      <c r="PR261" s="20"/>
      <c r="PS261" s="20"/>
      <c r="PT261" s="20"/>
      <c r="PU261" s="20"/>
      <c r="PV261" s="20"/>
      <c r="PW261" s="20"/>
      <c r="PX261" s="20"/>
      <c r="PY261" s="20"/>
      <c r="PZ261" s="20"/>
      <c r="QA261" s="20"/>
      <c r="QB261" s="20"/>
      <c r="QC261" s="20"/>
      <c r="QD261" s="20"/>
      <c r="QE261" s="20"/>
      <c r="QF261" s="20"/>
      <c r="QG261" s="20"/>
      <c r="QH261" s="20"/>
      <c r="QI261" s="20"/>
      <c r="QJ261" s="20"/>
      <c r="QK261" s="20"/>
      <c r="QL261" s="20"/>
      <c r="QM261" s="20"/>
      <c r="QN261" s="20"/>
      <c r="QO261" s="20"/>
      <c r="QP261" s="20"/>
      <c r="QQ261" s="20"/>
      <c r="QR261" s="20"/>
      <c r="QS261" s="20"/>
      <c r="QT261" s="20"/>
      <c r="QU261" s="20"/>
      <c r="QV261" s="20"/>
      <c r="QW261" s="20"/>
      <c r="QX261" s="20"/>
      <c r="QY261" s="20"/>
      <c r="QZ261" s="20"/>
      <c r="RA261" s="20"/>
      <c r="RB261" s="20"/>
      <c r="RC261" s="20"/>
      <c r="RD261" s="20"/>
      <c r="RE261" s="20"/>
      <c r="RF261" s="20"/>
      <c r="RG261" s="20"/>
      <c r="RH261" s="20"/>
      <c r="RI261" s="20"/>
      <c r="RJ261" s="20"/>
      <c r="RK261" s="20"/>
      <c r="RL261" s="20"/>
      <c r="RM261" s="20"/>
      <c r="RN261" s="20"/>
      <c r="RO261" s="20"/>
      <c r="RP261" s="20"/>
      <c r="RQ261" s="20"/>
      <c r="RR261" s="20"/>
      <c r="RS261" s="20"/>
      <c r="RT261" s="20"/>
      <c r="RU261" s="20"/>
      <c r="RV261" s="20"/>
      <c r="RW261" s="20"/>
      <c r="RX261" s="20"/>
      <c r="RY261" s="20"/>
      <c r="RZ261" s="20"/>
      <c r="SA261" s="20"/>
      <c r="SB261" s="20"/>
      <c r="SC261" s="20"/>
      <c r="SD261" s="20"/>
      <c r="SE261" s="20"/>
      <c r="SF261" s="20"/>
      <c r="SG261" s="20"/>
      <c r="SH261" s="20"/>
      <c r="SI261" s="20"/>
      <c r="SJ261" s="20"/>
      <c r="SK261" s="20"/>
      <c r="SL261" s="20"/>
      <c r="SM261" s="20"/>
      <c r="SN261" s="20"/>
      <c r="SO261" s="20"/>
      <c r="SP261" s="20"/>
      <c r="SQ261" s="20"/>
      <c r="SR261" s="20"/>
      <c r="SS261" s="20"/>
      <c r="ST261" s="20"/>
      <c r="SU261" s="20"/>
      <c r="SV261" s="20"/>
      <c r="SW261" s="20"/>
      <c r="SX261" s="20"/>
      <c r="SY261" s="20"/>
      <c r="SZ261" s="20"/>
      <c r="TA261" s="20"/>
      <c r="TB261" s="20"/>
      <c r="TC261" s="20"/>
      <c r="TD261" s="20"/>
      <c r="TE261" s="20"/>
      <c r="TF261" s="20"/>
      <c r="TG261" s="20"/>
      <c r="TH261" s="20"/>
      <c r="TI261" s="20"/>
      <c r="TJ261" s="20"/>
      <c r="TK261" s="20"/>
      <c r="TL261" s="20"/>
      <c r="TM261" s="20"/>
      <c r="TN261" s="20"/>
      <c r="TO261" s="20"/>
      <c r="TP261" s="20"/>
      <c r="TQ261" s="20"/>
      <c r="TR261" s="20"/>
      <c r="TS261" s="20"/>
      <c r="TT261" s="20"/>
      <c r="TU261" s="20"/>
      <c r="TV261" s="20"/>
      <c r="TW261" s="20"/>
      <c r="TX261" s="20"/>
      <c r="TY261" s="20"/>
      <c r="TZ261" s="20"/>
      <c r="UA261" s="20"/>
      <c r="UB261" s="20"/>
      <c r="UC261" s="20"/>
      <c r="UD261" s="20"/>
      <c r="UE261" s="20"/>
      <c r="UF261" s="20"/>
      <c r="UG261" s="20"/>
      <c r="UH261" s="20"/>
      <c r="UI261" s="20"/>
      <c r="UJ261" s="20"/>
      <c r="UK261" s="20"/>
      <c r="UL261" s="20"/>
      <c r="UM261" s="20"/>
      <c r="UN261" s="20"/>
      <c r="UO261" s="20"/>
      <c r="UP261" s="20"/>
      <c r="UQ261" s="20"/>
      <c r="UR261" s="20"/>
      <c r="US261" s="20"/>
      <c r="UT261" s="20"/>
      <c r="UU261" s="20"/>
      <c r="UV261" s="20"/>
      <c r="UW261" s="20"/>
      <c r="UX261" s="20"/>
      <c r="UY261" s="20"/>
      <c r="UZ261" s="20"/>
      <c r="VA261" s="20"/>
      <c r="VB261" s="20"/>
      <c r="VC261" s="20"/>
      <c r="VD261" s="20"/>
      <c r="VE261" s="20"/>
      <c r="VF261" s="20"/>
      <c r="VG261" s="20"/>
      <c r="VH261" s="20"/>
      <c r="VI261" s="20"/>
      <c r="VJ261" s="20"/>
      <c r="VK261" s="20"/>
      <c r="VL261" s="20"/>
      <c r="VM261" s="20"/>
      <c r="VN261" s="20"/>
      <c r="VO261" s="20"/>
      <c r="VP261" s="20"/>
      <c r="VQ261" s="20"/>
      <c r="VR261" s="20"/>
      <c r="VS261" s="20"/>
      <c r="VT261" s="20"/>
      <c r="VU261" s="20"/>
      <c r="VV261" s="20"/>
      <c r="VW261" s="20"/>
      <c r="VX261" s="20"/>
      <c r="VY261" s="20"/>
      <c r="VZ261" s="20"/>
      <c r="WA261" s="20"/>
      <c r="WB261" s="20"/>
      <c r="WC261" s="20"/>
      <c r="WD261" s="20"/>
      <c r="WE261" s="20"/>
      <c r="WF261" s="20"/>
      <c r="WG261" s="20"/>
      <c r="WH261" s="20"/>
      <c r="WI261" s="20"/>
      <c r="WJ261" s="20"/>
      <c r="WK261" s="20"/>
      <c r="WL261" s="20"/>
      <c r="WM261" s="20"/>
      <c r="WN261" s="20"/>
      <c r="WO261" s="20"/>
      <c r="WP261" s="20"/>
      <c r="WQ261" s="20"/>
      <c r="WR261" s="20"/>
      <c r="WS261" s="20"/>
      <c r="WT261" s="20"/>
      <c r="WU261" s="20"/>
      <c r="WV261" s="20"/>
      <c r="WW261" s="20"/>
      <c r="WX261" s="20"/>
      <c r="WY261" s="20"/>
      <c r="WZ261" s="20"/>
      <c r="XA261" s="20"/>
      <c r="XB261" s="20"/>
      <c r="XC261" s="20"/>
      <c r="XD261" s="20"/>
      <c r="XE261" s="20"/>
      <c r="XF261" s="20"/>
      <c r="XG261" s="20"/>
      <c r="XH261" s="20"/>
      <c r="XI261" s="20"/>
      <c r="XJ261" s="20"/>
      <c r="XK261" s="20"/>
      <c r="XL261" s="20"/>
      <c r="XM261" s="20"/>
      <c r="XN261" s="20"/>
      <c r="XO261" s="20"/>
      <c r="XP261" s="20"/>
      <c r="XQ261" s="20"/>
      <c r="XR261" s="20"/>
      <c r="XS261" s="20"/>
      <c r="XT261" s="20"/>
      <c r="XU261" s="20"/>
      <c r="XV261" s="20"/>
      <c r="XW261" s="20"/>
      <c r="XX261" s="20"/>
      <c r="XY261" s="20"/>
      <c r="XZ261" s="20"/>
      <c r="YA261" s="20"/>
      <c r="YB261" s="20"/>
      <c r="YC261" s="20"/>
      <c r="YD261" s="20"/>
      <c r="YE261" s="20"/>
      <c r="YF261" s="20"/>
      <c r="YG261" s="20"/>
      <c r="YH261" s="20"/>
      <c r="YI261" s="20"/>
      <c r="YJ261" s="20"/>
      <c r="YK261" s="20"/>
      <c r="YL261" s="20"/>
      <c r="YM261" s="20"/>
      <c r="YN261" s="20"/>
      <c r="YO261" s="20"/>
      <c r="YP261" s="20"/>
      <c r="YQ261" s="20"/>
      <c r="YR261" s="20"/>
      <c r="YS261" s="20"/>
      <c r="YT261" s="20"/>
      <c r="YU261" s="20"/>
      <c r="YV261" s="20"/>
      <c r="YW261" s="20"/>
      <c r="YX261" s="20"/>
      <c r="YY261" s="20"/>
      <c r="YZ261" s="20"/>
      <c r="ZA261" s="20"/>
      <c r="ZB261" s="20"/>
      <c r="ZC261" s="20"/>
      <c r="ZD261" s="20"/>
      <c r="ZE261" s="20"/>
      <c r="ZF261" s="20"/>
      <c r="ZG261" s="20"/>
      <c r="ZH261" s="20"/>
      <c r="ZI261" s="20"/>
      <c r="ZJ261" s="20"/>
      <c r="ZK261" s="20"/>
      <c r="ZL261" s="20"/>
      <c r="ZM261" s="20"/>
      <c r="ZN261" s="20"/>
      <c r="ZO261" s="20"/>
      <c r="ZP261" s="20"/>
      <c r="ZQ261" s="20"/>
      <c r="ZR261" s="20"/>
      <c r="ZS261" s="20"/>
      <c r="ZT261" s="20"/>
      <c r="ZU261" s="20"/>
      <c r="ZV261" s="20"/>
      <c r="ZW261" s="20"/>
      <c r="ZX261" s="20"/>
      <c r="ZY261" s="20"/>
      <c r="ZZ261" s="20"/>
      <c r="AAA261" s="20"/>
      <c r="AAB261" s="20"/>
      <c r="AAC261" s="20"/>
      <c r="AAD261" s="20"/>
      <c r="AAE261" s="20"/>
      <c r="AAF261" s="20"/>
      <c r="AAG261" s="20"/>
      <c r="AAH261" s="20"/>
      <c r="AAI261" s="20"/>
      <c r="AAJ261" s="20"/>
      <c r="AAK261" s="20"/>
      <c r="AAL261" s="20"/>
      <c r="AAM261" s="20"/>
      <c r="AAN261" s="20"/>
      <c r="AAO261" s="20"/>
      <c r="AAP261" s="20"/>
      <c r="AAQ261" s="20"/>
      <c r="AAR261" s="20"/>
      <c r="AAS261" s="20"/>
      <c r="AAT261" s="20"/>
      <c r="AAU261" s="20"/>
      <c r="AAV261" s="20"/>
      <c r="AAW261" s="20"/>
      <c r="AAX261" s="20"/>
      <c r="AAY261" s="20"/>
      <c r="AAZ261" s="20"/>
      <c r="ABA261" s="20"/>
      <c r="ABB261" s="20"/>
    </row>
    <row r="262" spans="1:731" x14ac:dyDescent="0.2">
      <c r="A262" s="14" t="s">
        <v>21</v>
      </c>
      <c r="B262" s="30"/>
      <c r="C262" s="30">
        <f>C261+C260+C259</f>
        <v>11248.09</v>
      </c>
      <c r="D262" s="30">
        <f>D261+D260+D259</f>
        <v>0</v>
      </c>
      <c r="E262" s="30">
        <f>E261+E260+E259</f>
        <v>11560.601999999999</v>
      </c>
      <c r="F262" s="30">
        <f>F261+F260+F259</f>
        <v>0</v>
      </c>
      <c r="G262" s="30">
        <f>G261+G260+G259</f>
        <v>11560.601999999999</v>
      </c>
      <c r="H262" s="30"/>
      <c r="I262" s="117"/>
      <c r="J262" s="117"/>
      <c r="K262" s="117"/>
      <c r="L262" s="117"/>
      <c r="M262" s="117"/>
      <c r="N262" s="117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  <c r="JP262" s="20"/>
      <c r="JQ262" s="20"/>
      <c r="JR262" s="20"/>
      <c r="JS262" s="20"/>
      <c r="JT262" s="20"/>
      <c r="JU262" s="20"/>
      <c r="JV262" s="20"/>
      <c r="JW262" s="20"/>
      <c r="JX262" s="20"/>
      <c r="JY262" s="20"/>
      <c r="JZ262" s="20"/>
      <c r="KA262" s="20"/>
      <c r="KB262" s="20"/>
      <c r="KC262" s="20"/>
      <c r="KD262" s="20"/>
      <c r="KE262" s="20"/>
      <c r="KF262" s="20"/>
      <c r="KG262" s="20"/>
      <c r="KH262" s="20"/>
      <c r="KI262" s="20"/>
      <c r="KJ262" s="20"/>
      <c r="KK262" s="20"/>
      <c r="KL262" s="20"/>
      <c r="KM262" s="20"/>
      <c r="KN262" s="20"/>
      <c r="KO262" s="20"/>
      <c r="KP262" s="20"/>
      <c r="KQ262" s="20"/>
      <c r="KR262" s="20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20"/>
      <c r="LK262" s="20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20"/>
      <c r="MD262" s="20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0"/>
      <c r="MW262" s="20"/>
      <c r="MX262" s="20"/>
      <c r="MY262" s="20"/>
      <c r="MZ262" s="20"/>
      <c r="NA262" s="20"/>
      <c r="NB262" s="20"/>
      <c r="NC262" s="20"/>
      <c r="ND262" s="20"/>
      <c r="NE262" s="20"/>
      <c r="NF262" s="20"/>
      <c r="NG262" s="20"/>
      <c r="NH262" s="20"/>
      <c r="NI262" s="20"/>
      <c r="NJ262" s="20"/>
      <c r="NK262" s="20"/>
      <c r="NL262" s="20"/>
      <c r="NM262" s="20"/>
      <c r="NN262" s="20"/>
      <c r="NO262" s="20"/>
      <c r="NP262" s="20"/>
      <c r="NQ262" s="20"/>
      <c r="NR262" s="20"/>
      <c r="NS262" s="20"/>
      <c r="NT262" s="20"/>
      <c r="NU262" s="20"/>
      <c r="NV262" s="20"/>
      <c r="NW262" s="20"/>
      <c r="NX262" s="20"/>
      <c r="NY262" s="20"/>
      <c r="NZ262" s="20"/>
      <c r="OA262" s="20"/>
      <c r="OB262" s="20"/>
      <c r="OC262" s="20"/>
      <c r="OD262" s="20"/>
      <c r="OE262" s="20"/>
      <c r="OF262" s="20"/>
      <c r="OG262" s="20"/>
      <c r="OH262" s="20"/>
      <c r="OI262" s="20"/>
      <c r="OJ262" s="20"/>
      <c r="OK262" s="20"/>
      <c r="OL262" s="20"/>
      <c r="OM262" s="20"/>
      <c r="ON262" s="20"/>
      <c r="OO262" s="20"/>
      <c r="OP262" s="20"/>
      <c r="OQ262" s="20"/>
      <c r="OR262" s="20"/>
      <c r="OS262" s="20"/>
      <c r="OT262" s="20"/>
      <c r="OU262" s="20"/>
      <c r="OV262" s="20"/>
      <c r="OW262" s="20"/>
      <c r="OX262" s="20"/>
      <c r="OY262" s="20"/>
      <c r="OZ262" s="20"/>
      <c r="PA262" s="20"/>
      <c r="PB262" s="20"/>
      <c r="PC262" s="20"/>
      <c r="PD262" s="20"/>
      <c r="PE262" s="20"/>
      <c r="PF262" s="20"/>
      <c r="PG262" s="20"/>
      <c r="PH262" s="20"/>
      <c r="PI262" s="20"/>
      <c r="PJ262" s="20"/>
      <c r="PK262" s="20"/>
      <c r="PL262" s="20"/>
      <c r="PM262" s="20"/>
      <c r="PN262" s="20"/>
      <c r="PO262" s="20"/>
      <c r="PP262" s="20"/>
      <c r="PQ262" s="20"/>
      <c r="PR262" s="20"/>
      <c r="PS262" s="20"/>
      <c r="PT262" s="20"/>
      <c r="PU262" s="20"/>
      <c r="PV262" s="20"/>
      <c r="PW262" s="20"/>
      <c r="PX262" s="20"/>
      <c r="PY262" s="20"/>
      <c r="PZ262" s="20"/>
      <c r="QA262" s="20"/>
      <c r="QB262" s="20"/>
      <c r="QC262" s="20"/>
      <c r="QD262" s="20"/>
      <c r="QE262" s="20"/>
      <c r="QF262" s="20"/>
      <c r="QG262" s="20"/>
      <c r="QH262" s="20"/>
      <c r="QI262" s="20"/>
      <c r="QJ262" s="20"/>
      <c r="QK262" s="20"/>
      <c r="QL262" s="20"/>
      <c r="QM262" s="20"/>
      <c r="QN262" s="20"/>
      <c r="QO262" s="20"/>
      <c r="QP262" s="20"/>
      <c r="QQ262" s="20"/>
      <c r="QR262" s="20"/>
      <c r="QS262" s="20"/>
      <c r="QT262" s="20"/>
      <c r="QU262" s="20"/>
      <c r="QV262" s="20"/>
      <c r="QW262" s="20"/>
      <c r="QX262" s="20"/>
      <c r="QY262" s="20"/>
      <c r="QZ262" s="20"/>
      <c r="RA262" s="20"/>
      <c r="RB262" s="20"/>
      <c r="RC262" s="20"/>
      <c r="RD262" s="20"/>
      <c r="RE262" s="20"/>
      <c r="RF262" s="20"/>
      <c r="RG262" s="20"/>
      <c r="RH262" s="20"/>
      <c r="RI262" s="20"/>
      <c r="RJ262" s="20"/>
      <c r="RK262" s="20"/>
      <c r="RL262" s="20"/>
      <c r="RM262" s="20"/>
      <c r="RN262" s="20"/>
      <c r="RO262" s="20"/>
      <c r="RP262" s="20"/>
      <c r="RQ262" s="20"/>
      <c r="RR262" s="20"/>
      <c r="RS262" s="20"/>
      <c r="RT262" s="20"/>
      <c r="RU262" s="20"/>
      <c r="RV262" s="20"/>
      <c r="RW262" s="20"/>
      <c r="RX262" s="20"/>
      <c r="RY262" s="20"/>
      <c r="RZ262" s="20"/>
      <c r="SA262" s="20"/>
      <c r="SB262" s="20"/>
      <c r="SC262" s="20"/>
      <c r="SD262" s="20"/>
      <c r="SE262" s="20"/>
      <c r="SF262" s="20"/>
      <c r="SG262" s="20"/>
      <c r="SH262" s="20"/>
      <c r="SI262" s="20"/>
      <c r="SJ262" s="20"/>
      <c r="SK262" s="20"/>
      <c r="SL262" s="20"/>
      <c r="SM262" s="20"/>
      <c r="SN262" s="20"/>
      <c r="SO262" s="20"/>
      <c r="SP262" s="20"/>
      <c r="SQ262" s="20"/>
      <c r="SR262" s="20"/>
      <c r="SS262" s="20"/>
      <c r="ST262" s="20"/>
      <c r="SU262" s="20"/>
      <c r="SV262" s="20"/>
      <c r="SW262" s="20"/>
      <c r="SX262" s="20"/>
      <c r="SY262" s="20"/>
      <c r="SZ262" s="20"/>
      <c r="TA262" s="20"/>
      <c r="TB262" s="20"/>
      <c r="TC262" s="20"/>
      <c r="TD262" s="20"/>
      <c r="TE262" s="20"/>
      <c r="TF262" s="20"/>
      <c r="TG262" s="20"/>
      <c r="TH262" s="20"/>
      <c r="TI262" s="20"/>
      <c r="TJ262" s="20"/>
      <c r="TK262" s="20"/>
      <c r="TL262" s="20"/>
      <c r="TM262" s="20"/>
      <c r="TN262" s="20"/>
      <c r="TO262" s="20"/>
      <c r="TP262" s="20"/>
      <c r="TQ262" s="20"/>
      <c r="TR262" s="20"/>
      <c r="TS262" s="20"/>
      <c r="TT262" s="20"/>
      <c r="TU262" s="20"/>
      <c r="TV262" s="20"/>
      <c r="TW262" s="20"/>
      <c r="TX262" s="20"/>
      <c r="TY262" s="20"/>
      <c r="TZ262" s="20"/>
      <c r="UA262" s="20"/>
      <c r="UB262" s="20"/>
      <c r="UC262" s="20"/>
      <c r="UD262" s="20"/>
      <c r="UE262" s="20"/>
      <c r="UF262" s="20"/>
      <c r="UG262" s="20"/>
      <c r="UH262" s="20"/>
      <c r="UI262" s="20"/>
      <c r="UJ262" s="20"/>
      <c r="UK262" s="20"/>
      <c r="UL262" s="20"/>
      <c r="UM262" s="20"/>
      <c r="UN262" s="20"/>
      <c r="UO262" s="20"/>
      <c r="UP262" s="20"/>
      <c r="UQ262" s="20"/>
      <c r="UR262" s="20"/>
      <c r="US262" s="20"/>
      <c r="UT262" s="20"/>
      <c r="UU262" s="20"/>
      <c r="UV262" s="20"/>
      <c r="UW262" s="20"/>
      <c r="UX262" s="20"/>
      <c r="UY262" s="20"/>
      <c r="UZ262" s="20"/>
      <c r="VA262" s="20"/>
      <c r="VB262" s="20"/>
      <c r="VC262" s="20"/>
      <c r="VD262" s="20"/>
      <c r="VE262" s="20"/>
      <c r="VF262" s="20"/>
      <c r="VG262" s="20"/>
      <c r="VH262" s="20"/>
      <c r="VI262" s="20"/>
      <c r="VJ262" s="20"/>
      <c r="VK262" s="20"/>
      <c r="VL262" s="20"/>
      <c r="VM262" s="20"/>
      <c r="VN262" s="20"/>
      <c r="VO262" s="20"/>
      <c r="VP262" s="20"/>
      <c r="VQ262" s="20"/>
      <c r="VR262" s="20"/>
      <c r="VS262" s="20"/>
      <c r="VT262" s="20"/>
      <c r="VU262" s="20"/>
      <c r="VV262" s="20"/>
      <c r="VW262" s="20"/>
      <c r="VX262" s="20"/>
      <c r="VY262" s="20"/>
      <c r="VZ262" s="20"/>
      <c r="WA262" s="20"/>
      <c r="WB262" s="20"/>
      <c r="WC262" s="20"/>
      <c r="WD262" s="20"/>
      <c r="WE262" s="20"/>
      <c r="WF262" s="20"/>
      <c r="WG262" s="20"/>
      <c r="WH262" s="20"/>
      <c r="WI262" s="20"/>
      <c r="WJ262" s="20"/>
      <c r="WK262" s="20"/>
      <c r="WL262" s="20"/>
      <c r="WM262" s="20"/>
      <c r="WN262" s="20"/>
      <c r="WO262" s="20"/>
      <c r="WP262" s="20"/>
      <c r="WQ262" s="20"/>
      <c r="WR262" s="20"/>
      <c r="WS262" s="20"/>
      <c r="WT262" s="20"/>
      <c r="WU262" s="20"/>
      <c r="WV262" s="20"/>
      <c r="WW262" s="20"/>
      <c r="WX262" s="20"/>
      <c r="WY262" s="20"/>
      <c r="WZ262" s="20"/>
      <c r="XA262" s="20"/>
      <c r="XB262" s="20"/>
      <c r="XC262" s="20"/>
      <c r="XD262" s="20"/>
      <c r="XE262" s="20"/>
      <c r="XF262" s="20"/>
      <c r="XG262" s="20"/>
      <c r="XH262" s="20"/>
      <c r="XI262" s="20"/>
      <c r="XJ262" s="20"/>
      <c r="XK262" s="20"/>
      <c r="XL262" s="20"/>
      <c r="XM262" s="20"/>
      <c r="XN262" s="20"/>
      <c r="XO262" s="20"/>
      <c r="XP262" s="20"/>
      <c r="XQ262" s="20"/>
      <c r="XR262" s="20"/>
      <c r="XS262" s="20"/>
      <c r="XT262" s="20"/>
      <c r="XU262" s="20"/>
      <c r="XV262" s="20"/>
      <c r="XW262" s="20"/>
      <c r="XX262" s="20"/>
      <c r="XY262" s="20"/>
      <c r="XZ262" s="20"/>
      <c r="YA262" s="20"/>
      <c r="YB262" s="20"/>
      <c r="YC262" s="20"/>
      <c r="YD262" s="20"/>
      <c r="YE262" s="20"/>
      <c r="YF262" s="20"/>
      <c r="YG262" s="20"/>
      <c r="YH262" s="20"/>
      <c r="YI262" s="20"/>
      <c r="YJ262" s="20"/>
      <c r="YK262" s="20"/>
      <c r="YL262" s="20"/>
      <c r="YM262" s="20"/>
      <c r="YN262" s="20"/>
      <c r="YO262" s="20"/>
      <c r="YP262" s="20"/>
      <c r="YQ262" s="20"/>
      <c r="YR262" s="20"/>
      <c r="YS262" s="20"/>
      <c r="YT262" s="20"/>
      <c r="YU262" s="20"/>
      <c r="YV262" s="20"/>
      <c r="YW262" s="20"/>
      <c r="YX262" s="20"/>
      <c r="YY262" s="20"/>
      <c r="YZ262" s="20"/>
      <c r="ZA262" s="20"/>
      <c r="ZB262" s="20"/>
      <c r="ZC262" s="20"/>
      <c r="ZD262" s="20"/>
      <c r="ZE262" s="20"/>
      <c r="ZF262" s="20"/>
      <c r="ZG262" s="20"/>
      <c r="ZH262" s="20"/>
      <c r="ZI262" s="20"/>
      <c r="ZJ262" s="20"/>
      <c r="ZK262" s="20"/>
      <c r="ZL262" s="20"/>
      <c r="ZM262" s="20"/>
      <c r="ZN262" s="20"/>
      <c r="ZO262" s="20"/>
      <c r="ZP262" s="20"/>
      <c r="ZQ262" s="20"/>
      <c r="ZR262" s="20"/>
      <c r="ZS262" s="20"/>
      <c r="ZT262" s="20"/>
      <c r="ZU262" s="20"/>
      <c r="ZV262" s="20"/>
      <c r="ZW262" s="20"/>
      <c r="ZX262" s="20"/>
      <c r="ZY262" s="20"/>
      <c r="ZZ262" s="20"/>
      <c r="AAA262" s="20"/>
      <c r="AAB262" s="20"/>
      <c r="AAC262" s="20"/>
      <c r="AAD262" s="20"/>
      <c r="AAE262" s="20"/>
      <c r="AAF262" s="20"/>
      <c r="AAG262" s="20"/>
      <c r="AAH262" s="20"/>
      <c r="AAI262" s="20"/>
      <c r="AAJ262" s="20"/>
      <c r="AAK262" s="20"/>
      <c r="AAL262" s="20"/>
      <c r="AAM262" s="20"/>
      <c r="AAN262" s="20"/>
      <c r="AAO262" s="20"/>
      <c r="AAP262" s="20"/>
      <c r="AAQ262" s="20"/>
      <c r="AAR262" s="20"/>
      <c r="AAS262" s="20"/>
      <c r="AAT262" s="20"/>
      <c r="AAU262" s="20"/>
      <c r="AAV262" s="20"/>
      <c r="AAW262" s="20"/>
      <c r="AAX262" s="20"/>
      <c r="AAY262" s="20"/>
      <c r="AAZ262" s="20"/>
      <c r="ABA262" s="20"/>
      <c r="ABB262" s="20"/>
    </row>
    <row r="263" spans="1:731" s="3" customFormat="1" ht="31.5" customHeight="1" x14ac:dyDescent="0.2">
      <c r="A263" s="173" t="s">
        <v>143</v>
      </c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0"/>
      <c r="JA263" s="20"/>
      <c r="JB263" s="20"/>
      <c r="JC263" s="20"/>
      <c r="JD263" s="20"/>
      <c r="JE263" s="20"/>
      <c r="JF263" s="20"/>
      <c r="JG263" s="20"/>
      <c r="JH263" s="20"/>
      <c r="JI263" s="20"/>
      <c r="JJ263" s="20"/>
      <c r="JK263" s="20"/>
      <c r="JL263" s="20"/>
      <c r="JM263" s="20"/>
      <c r="JN263" s="20"/>
      <c r="JO263" s="20"/>
      <c r="JP263" s="20"/>
      <c r="JQ263" s="20"/>
      <c r="JR263" s="20"/>
      <c r="JS263" s="20"/>
      <c r="JT263" s="20"/>
      <c r="JU263" s="20"/>
      <c r="JV263" s="20"/>
      <c r="JW263" s="20"/>
      <c r="JX263" s="20"/>
      <c r="JY263" s="20"/>
      <c r="JZ263" s="20"/>
      <c r="KA263" s="20"/>
      <c r="KB263" s="20"/>
      <c r="KC263" s="20"/>
      <c r="KD263" s="20"/>
      <c r="KE263" s="20"/>
      <c r="KF263" s="20"/>
      <c r="KG263" s="20"/>
      <c r="KH263" s="20"/>
      <c r="KI263" s="20"/>
      <c r="KJ263" s="20"/>
      <c r="KK263" s="20"/>
      <c r="KL263" s="20"/>
      <c r="KM263" s="20"/>
      <c r="KN263" s="20"/>
      <c r="KO263" s="20"/>
      <c r="KP263" s="20"/>
      <c r="KQ263" s="20"/>
      <c r="KR263" s="20"/>
      <c r="KS263" s="20"/>
      <c r="KT263" s="20"/>
      <c r="KU263" s="20"/>
      <c r="KV263" s="20"/>
      <c r="KW263" s="20"/>
      <c r="KX263" s="20"/>
      <c r="KY263" s="20"/>
      <c r="KZ263" s="20"/>
      <c r="LA263" s="20"/>
      <c r="LB263" s="20"/>
      <c r="LC263" s="20"/>
      <c r="LD263" s="20"/>
      <c r="LE263" s="20"/>
      <c r="LF263" s="20"/>
      <c r="LG263" s="20"/>
      <c r="LH263" s="20"/>
      <c r="LI263" s="20"/>
      <c r="LJ263" s="20"/>
      <c r="LK263" s="20"/>
      <c r="LL263" s="20"/>
      <c r="LM263" s="20"/>
      <c r="LN263" s="20"/>
      <c r="LO263" s="20"/>
      <c r="LP263" s="20"/>
      <c r="LQ263" s="20"/>
      <c r="LR263" s="20"/>
      <c r="LS263" s="20"/>
      <c r="LT263" s="20"/>
      <c r="LU263" s="20"/>
      <c r="LV263" s="20"/>
      <c r="LW263" s="20"/>
      <c r="LX263" s="20"/>
      <c r="LY263" s="20"/>
      <c r="LZ263" s="20"/>
      <c r="MA263" s="20"/>
      <c r="MB263" s="20"/>
      <c r="MC263" s="20"/>
      <c r="MD263" s="20"/>
      <c r="ME263" s="20"/>
      <c r="MF263" s="20"/>
      <c r="MG263" s="20"/>
      <c r="MH263" s="20"/>
      <c r="MI263" s="20"/>
      <c r="MJ263" s="20"/>
      <c r="MK263" s="20"/>
      <c r="ML263" s="20"/>
      <c r="MM263" s="20"/>
      <c r="MN263" s="20"/>
      <c r="MO263" s="20"/>
      <c r="MP263" s="20"/>
      <c r="MQ263" s="20"/>
      <c r="MR263" s="20"/>
      <c r="MS263" s="20"/>
      <c r="MT263" s="20"/>
      <c r="MU263" s="20"/>
      <c r="MV263" s="20"/>
      <c r="MW263" s="20"/>
      <c r="MX263" s="20"/>
      <c r="MY263" s="20"/>
      <c r="MZ263" s="20"/>
      <c r="NA263" s="20"/>
      <c r="NB263" s="20"/>
      <c r="NC263" s="20"/>
      <c r="ND263" s="20"/>
      <c r="NE263" s="20"/>
      <c r="NF263" s="20"/>
      <c r="NG263" s="20"/>
      <c r="NH263" s="20"/>
      <c r="NI263" s="20"/>
      <c r="NJ263" s="20"/>
      <c r="NK263" s="20"/>
      <c r="NL263" s="20"/>
      <c r="NM263" s="20"/>
      <c r="NN263" s="20"/>
      <c r="NO263" s="20"/>
      <c r="NP263" s="20"/>
      <c r="NQ263" s="20"/>
      <c r="NR263" s="20"/>
      <c r="NS263" s="20"/>
      <c r="NT263" s="20"/>
      <c r="NU263" s="20"/>
      <c r="NV263" s="20"/>
      <c r="NW263" s="20"/>
      <c r="NX263" s="20"/>
      <c r="NY263" s="20"/>
      <c r="NZ263" s="20"/>
      <c r="OA263" s="20"/>
      <c r="OB263" s="20"/>
      <c r="OC263" s="20"/>
      <c r="OD263" s="20"/>
      <c r="OE263" s="20"/>
      <c r="OF263" s="20"/>
      <c r="OG263" s="20"/>
      <c r="OH263" s="20"/>
      <c r="OI263" s="20"/>
      <c r="OJ263" s="20"/>
      <c r="OK263" s="20"/>
      <c r="OL263" s="20"/>
      <c r="OM263" s="20"/>
      <c r="ON263" s="20"/>
      <c r="OO263" s="20"/>
      <c r="OP263" s="20"/>
      <c r="OQ263" s="20"/>
      <c r="OR263" s="20"/>
      <c r="OS263" s="20"/>
      <c r="OT263" s="20"/>
      <c r="OU263" s="20"/>
      <c r="OV263" s="20"/>
      <c r="OW263" s="20"/>
      <c r="OX263" s="20"/>
      <c r="OY263" s="20"/>
      <c r="OZ263" s="20"/>
      <c r="PA263" s="20"/>
      <c r="PB263" s="20"/>
      <c r="PC263" s="20"/>
      <c r="PD263" s="20"/>
      <c r="PE263" s="20"/>
      <c r="PF263" s="20"/>
      <c r="PG263" s="20"/>
      <c r="PH263" s="20"/>
      <c r="PI263" s="20"/>
      <c r="PJ263" s="20"/>
      <c r="PK263" s="20"/>
      <c r="PL263" s="20"/>
      <c r="PM263" s="20"/>
      <c r="PN263" s="20"/>
      <c r="PO263" s="20"/>
      <c r="PP263" s="20"/>
      <c r="PQ263" s="20"/>
      <c r="PR263" s="20"/>
      <c r="PS263" s="20"/>
      <c r="PT263" s="20"/>
      <c r="PU263" s="20"/>
      <c r="PV263" s="20"/>
      <c r="PW263" s="20"/>
      <c r="PX263" s="20"/>
      <c r="PY263" s="20"/>
      <c r="PZ263" s="20"/>
      <c r="QA263" s="20"/>
      <c r="QB263" s="20"/>
      <c r="QC263" s="20"/>
      <c r="QD263" s="20"/>
      <c r="QE263" s="20"/>
      <c r="QF263" s="20"/>
      <c r="QG263" s="20"/>
      <c r="QH263" s="20"/>
      <c r="QI263" s="20"/>
      <c r="QJ263" s="20"/>
      <c r="QK263" s="20"/>
      <c r="QL263" s="20"/>
      <c r="QM263" s="20"/>
      <c r="QN263" s="20"/>
      <c r="QO263" s="20"/>
      <c r="QP263" s="20"/>
      <c r="QQ263" s="20"/>
      <c r="QR263" s="20"/>
      <c r="QS263" s="20"/>
      <c r="QT263" s="20"/>
      <c r="QU263" s="20"/>
      <c r="QV263" s="20"/>
      <c r="QW263" s="20"/>
      <c r="QX263" s="20"/>
      <c r="QY263" s="20"/>
      <c r="QZ263" s="20"/>
      <c r="RA263" s="20"/>
      <c r="RB263" s="20"/>
      <c r="RC263" s="20"/>
      <c r="RD263" s="20"/>
      <c r="RE263" s="20"/>
      <c r="RF263" s="20"/>
      <c r="RG263" s="20"/>
      <c r="RH263" s="20"/>
      <c r="RI263" s="20"/>
      <c r="RJ263" s="20"/>
      <c r="RK263" s="20"/>
      <c r="RL263" s="20"/>
      <c r="RM263" s="20"/>
      <c r="RN263" s="20"/>
      <c r="RO263" s="20"/>
      <c r="RP263" s="20"/>
      <c r="RQ263" s="20"/>
      <c r="RR263" s="20"/>
      <c r="RS263" s="20"/>
      <c r="RT263" s="20"/>
      <c r="RU263" s="20"/>
      <c r="RV263" s="20"/>
      <c r="RW263" s="20"/>
      <c r="RX263" s="20"/>
      <c r="RY263" s="20"/>
      <c r="RZ263" s="20"/>
      <c r="SA263" s="20"/>
      <c r="SB263" s="20"/>
      <c r="SC263" s="20"/>
      <c r="SD263" s="20"/>
      <c r="SE263" s="20"/>
      <c r="SF263" s="20"/>
      <c r="SG263" s="20"/>
      <c r="SH263" s="20"/>
      <c r="SI263" s="20"/>
      <c r="SJ263" s="20"/>
      <c r="SK263" s="20"/>
      <c r="SL263" s="20"/>
      <c r="SM263" s="20"/>
      <c r="SN263" s="20"/>
      <c r="SO263" s="20"/>
      <c r="SP263" s="20"/>
      <c r="SQ263" s="20"/>
      <c r="SR263" s="20"/>
      <c r="SS263" s="20"/>
      <c r="ST263" s="20"/>
      <c r="SU263" s="20"/>
      <c r="SV263" s="20"/>
      <c r="SW263" s="20"/>
      <c r="SX263" s="20"/>
      <c r="SY263" s="20"/>
      <c r="SZ263" s="20"/>
      <c r="TA263" s="20"/>
      <c r="TB263" s="20"/>
      <c r="TC263" s="20"/>
      <c r="TD263" s="20"/>
      <c r="TE263" s="20"/>
      <c r="TF263" s="20"/>
      <c r="TG263" s="20"/>
      <c r="TH263" s="20"/>
      <c r="TI263" s="20"/>
      <c r="TJ263" s="20"/>
      <c r="TK263" s="20"/>
      <c r="TL263" s="20"/>
      <c r="TM263" s="20"/>
      <c r="TN263" s="20"/>
      <c r="TO263" s="20"/>
      <c r="TP263" s="20"/>
      <c r="TQ263" s="20"/>
      <c r="TR263" s="20"/>
      <c r="TS263" s="20"/>
      <c r="TT263" s="20"/>
      <c r="TU263" s="20"/>
      <c r="TV263" s="20"/>
      <c r="TW263" s="20"/>
      <c r="TX263" s="20"/>
      <c r="TY263" s="20"/>
      <c r="TZ263" s="20"/>
      <c r="UA263" s="20"/>
      <c r="UB263" s="20"/>
      <c r="UC263" s="20"/>
      <c r="UD263" s="20"/>
      <c r="UE263" s="20"/>
      <c r="UF263" s="20"/>
      <c r="UG263" s="20"/>
      <c r="UH263" s="20"/>
      <c r="UI263" s="20"/>
      <c r="UJ263" s="20"/>
      <c r="UK263" s="20"/>
      <c r="UL263" s="20"/>
      <c r="UM263" s="20"/>
      <c r="UN263" s="20"/>
      <c r="UO263" s="20"/>
      <c r="UP263" s="20"/>
      <c r="UQ263" s="20"/>
      <c r="UR263" s="20"/>
      <c r="US263" s="20"/>
      <c r="UT263" s="20"/>
      <c r="UU263" s="20"/>
      <c r="UV263" s="20"/>
      <c r="UW263" s="20"/>
      <c r="UX263" s="20"/>
      <c r="UY263" s="20"/>
      <c r="UZ263" s="20"/>
      <c r="VA263" s="20"/>
      <c r="VB263" s="20"/>
      <c r="VC263" s="20"/>
      <c r="VD263" s="20"/>
      <c r="VE263" s="20"/>
      <c r="VF263" s="20"/>
      <c r="VG263" s="20"/>
      <c r="VH263" s="20"/>
      <c r="VI263" s="20"/>
      <c r="VJ263" s="20"/>
      <c r="VK263" s="20"/>
      <c r="VL263" s="20"/>
      <c r="VM263" s="20"/>
      <c r="VN263" s="20"/>
      <c r="VO263" s="20"/>
      <c r="VP263" s="20"/>
      <c r="VQ263" s="20"/>
      <c r="VR263" s="20"/>
      <c r="VS263" s="20"/>
      <c r="VT263" s="20"/>
      <c r="VU263" s="20"/>
      <c r="VV263" s="20"/>
      <c r="VW263" s="20"/>
      <c r="VX263" s="20"/>
      <c r="VY263" s="20"/>
      <c r="VZ263" s="20"/>
      <c r="WA263" s="20"/>
      <c r="WB263" s="20"/>
      <c r="WC263" s="20"/>
      <c r="WD263" s="20"/>
      <c r="WE263" s="20"/>
      <c r="WF263" s="20"/>
      <c r="WG263" s="20"/>
      <c r="WH263" s="20"/>
      <c r="WI263" s="20"/>
      <c r="WJ263" s="20"/>
      <c r="WK263" s="20"/>
      <c r="WL263" s="20"/>
      <c r="WM263" s="20"/>
      <c r="WN263" s="20"/>
      <c r="WO263" s="20"/>
      <c r="WP263" s="20"/>
      <c r="WQ263" s="20"/>
      <c r="WR263" s="20"/>
      <c r="WS263" s="20"/>
      <c r="WT263" s="20"/>
      <c r="WU263" s="20"/>
      <c r="WV263" s="20"/>
      <c r="WW263" s="20"/>
      <c r="WX263" s="20"/>
      <c r="WY263" s="20"/>
      <c r="WZ263" s="20"/>
      <c r="XA263" s="20"/>
      <c r="XB263" s="20"/>
      <c r="XC263" s="20"/>
      <c r="XD263" s="20"/>
      <c r="XE263" s="20"/>
      <c r="XF263" s="20"/>
      <c r="XG263" s="20"/>
      <c r="XH263" s="20"/>
      <c r="XI263" s="20"/>
      <c r="XJ263" s="20"/>
      <c r="XK263" s="20"/>
      <c r="XL263" s="20"/>
      <c r="XM263" s="20"/>
      <c r="XN263" s="20"/>
      <c r="XO263" s="20"/>
      <c r="XP263" s="20"/>
      <c r="XQ263" s="20"/>
      <c r="XR263" s="20"/>
      <c r="XS263" s="20"/>
      <c r="XT263" s="20"/>
      <c r="XU263" s="20"/>
      <c r="XV263" s="20"/>
      <c r="XW263" s="20"/>
      <c r="XX263" s="20"/>
      <c r="XY263" s="20"/>
      <c r="XZ263" s="20"/>
      <c r="YA263" s="20"/>
      <c r="YB263" s="20"/>
      <c r="YC263" s="20"/>
      <c r="YD263" s="20"/>
      <c r="YE263" s="20"/>
      <c r="YF263" s="20"/>
      <c r="YG263" s="20"/>
      <c r="YH263" s="20"/>
      <c r="YI263" s="20"/>
      <c r="YJ263" s="20"/>
      <c r="YK263" s="20"/>
      <c r="YL263" s="20"/>
      <c r="YM263" s="20"/>
      <c r="YN263" s="20"/>
      <c r="YO263" s="20"/>
      <c r="YP263" s="20"/>
      <c r="YQ263" s="20"/>
      <c r="YR263" s="20"/>
      <c r="YS263" s="20"/>
      <c r="YT263" s="20"/>
      <c r="YU263" s="20"/>
      <c r="YV263" s="20"/>
      <c r="YW263" s="20"/>
      <c r="YX263" s="20"/>
      <c r="YY263" s="20"/>
      <c r="YZ263" s="20"/>
      <c r="ZA263" s="20"/>
      <c r="ZB263" s="20"/>
      <c r="ZC263" s="20"/>
      <c r="ZD263" s="20"/>
      <c r="ZE263" s="20"/>
      <c r="ZF263" s="20"/>
      <c r="ZG263" s="20"/>
      <c r="ZH263" s="20"/>
      <c r="ZI263" s="20"/>
      <c r="ZJ263" s="20"/>
      <c r="ZK263" s="20"/>
      <c r="ZL263" s="20"/>
      <c r="ZM263" s="20"/>
      <c r="ZN263" s="20"/>
      <c r="ZO263" s="20"/>
      <c r="ZP263" s="20"/>
      <c r="ZQ263" s="20"/>
      <c r="ZR263" s="20"/>
      <c r="ZS263" s="20"/>
      <c r="ZT263" s="20"/>
      <c r="ZU263" s="20"/>
      <c r="ZV263" s="20"/>
      <c r="ZW263" s="20"/>
      <c r="ZX263" s="20"/>
      <c r="ZY263" s="20"/>
      <c r="ZZ263" s="20"/>
      <c r="AAA263" s="20"/>
      <c r="AAB263" s="20"/>
      <c r="AAC263" s="20"/>
      <c r="AAD263" s="20"/>
      <c r="AAE263" s="20"/>
      <c r="AAF263" s="20"/>
      <c r="AAG263" s="20"/>
      <c r="AAH263" s="20"/>
      <c r="AAI263" s="20"/>
      <c r="AAJ263" s="20"/>
      <c r="AAK263" s="20"/>
      <c r="AAL263" s="20"/>
      <c r="AAM263" s="20"/>
      <c r="AAN263" s="20"/>
      <c r="AAO263" s="20"/>
      <c r="AAP263" s="20"/>
      <c r="AAQ263" s="20"/>
      <c r="AAR263" s="20"/>
      <c r="AAS263" s="20"/>
      <c r="AAT263" s="20"/>
      <c r="AAU263" s="20"/>
      <c r="AAV263" s="20"/>
      <c r="AAW263" s="20"/>
      <c r="AAX263" s="20"/>
      <c r="AAY263" s="20"/>
      <c r="AAZ263" s="20"/>
      <c r="ABA263" s="20"/>
      <c r="ABB263" s="20"/>
      <c r="ABC263" s="19"/>
    </row>
    <row r="264" spans="1:731" s="3" customFormat="1" ht="40.5" customHeight="1" x14ac:dyDescent="0.2">
      <c r="A264" s="172" t="s">
        <v>103</v>
      </c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  <c r="IW264" s="20"/>
      <c r="IX264" s="20"/>
      <c r="IY264" s="20"/>
      <c r="IZ264" s="20"/>
      <c r="JA264" s="20"/>
      <c r="JB264" s="20"/>
      <c r="JC264" s="20"/>
      <c r="JD264" s="20"/>
      <c r="JE264" s="20"/>
      <c r="JF264" s="20"/>
      <c r="JG264" s="20"/>
      <c r="JH264" s="20"/>
      <c r="JI264" s="20"/>
      <c r="JJ264" s="20"/>
      <c r="JK264" s="20"/>
      <c r="JL264" s="20"/>
      <c r="JM264" s="20"/>
      <c r="JN264" s="20"/>
      <c r="JO264" s="20"/>
      <c r="JP264" s="20"/>
      <c r="JQ264" s="20"/>
      <c r="JR264" s="20"/>
      <c r="JS264" s="20"/>
      <c r="JT264" s="20"/>
      <c r="JU264" s="20"/>
      <c r="JV264" s="20"/>
      <c r="JW264" s="20"/>
      <c r="JX264" s="20"/>
      <c r="JY264" s="20"/>
      <c r="JZ264" s="20"/>
      <c r="KA264" s="20"/>
      <c r="KB264" s="20"/>
      <c r="KC264" s="20"/>
      <c r="KD264" s="20"/>
      <c r="KE264" s="20"/>
      <c r="KF264" s="20"/>
      <c r="KG264" s="20"/>
      <c r="KH264" s="20"/>
      <c r="KI264" s="20"/>
      <c r="KJ264" s="20"/>
      <c r="KK264" s="20"/>
      <c r="KL264" s="20"/>
      <c r="KM264" s="20"/>
      <c r="KN264" s="20"/>
      <c r="KO264" s="20"/>
      <c r="KP264" s="20"/>
      <c r="KQ264" s="20"/>
      <c r="KR264" s="20"/>
      <c r="KS264" s="20"/>
      <c r="KT264" s="20"/>
      <c r="KU264" s="20"/>
      <c r="KV264" s="20"/>
      <c r="KW264" s="20"/>
      <c r="KX264" s="20"/>
      <c r="KY264" s="20"/>
      <c r="KZ264" s="20"/>
      <c r="LA264" s="20"/>
      <c r="LB264" s="20"/>
      <c r="LC264" s="20"/>
      <c r="LD264" s="20"/>
      <c r="LE264" s="20"/>
      <c r="LF264" s="20"/>
      <c r="LG264" s="20"/>
      <c r="LH264" s="20"/>
      <c r="LI264" s="20"/>
      <c r="LJ264" s="20"/>
      <c r="LK264" s="20"/>
      <c r="LL264" s="20"/>
      <c r="LM264" s="20"/>
      <c r="LN264" s="20"/>
      <c r="LO264" s="20"/>
      <c r="LP264" s="20"/>
      <c r="LQ264" s="20"/>
      <c r="LR264" s="20"/>
      <c r="LS264" s="20"/>
      <c r="LT264" s="20"/>
      <c r="LU264" s="20"/>
      <c r="LV264" s="20"/>
      <c r="LW264" s="20"/>
      <c r="LX264" s="20"/>
      <c r="LY264" s="20"/>
      <c r="LZ264" s="20"/>
      <c r="MA264" s="20"/>
      <c r="MB264" s="20"/>
      <c r="MC264" s="20"/>
      <c r="MD264" s="20"/>
      <c r="ME264" s="20"/>
      <c r="MF264" s="20"/>
      <c r="MG264" s="20"/>
      <c r="MH264" s="20"/>
      <c r="MI264" s="20"/>
      <c r="MJ264" s="20"/>
      <c r="MK264" s="20"/>
      <c r="ML264" s="20"/>
      <c r="MM264" s="20"/>
      <c r="MN264" s="20"/>
      <c r="MO264" s="20"/>
      <c r="MP264" s="20"/>
      <c r="MQ264" s="20"/>
      <c r="MR264" s="20"/>
      <c r="MS264" s="20"/>
      <c r="MT264" s="20"/>
      <c r="MU264" s="20"/>
      <c r="MV264" s="20"/>
      <c r="MW264" s="20"/>
      <c r="MX264" s="20"/>
      <c r="MY264" s="20"/>
      <c r="MZ264" s="20"/>
      <c r="NA264" s="20"/>
      <c r="NB264" s="20"/>
      <c r="NC264" s="20"/>
      <c r="ND264" s="20"/>
      <c r="NE264" s="20"/>
      <c r="NF264" s="20"/>
      <c r="NG264" s="20"/>
      <c r="NH264" s="20"/>
      <c r="NI264" s="20"/>
      <c r="NJ264" s="20"/>
      <c r="NK264" s="20"/>
      <c r="NL264" s="20"/>
      <c r="NM264" s="20"/>
      <c r="NN264" s="20"/>
      <c r="NO264" s="20"/>
      <c r="NP264" s="20"/>
      <c r="NQ264" s="20"/>
      <c r="NR264" s="20"/>
      <c r="NS264" s="20"/>
      <c r="NT264" s="20"/>
      <c r="NU264" s="20"/>
      <c r="NV264" s="20"/>
      <c r="NW264" s="20"/>
      <c r="NX264" s="20"/>
      <c r="NY264" s="20"/>
      <c r="NZ264" s="20"/>
      <c r="OA264" s="20"/>
      <c r="OB264" s="20"/>
      <c r="OC264" s="20"/>
      <c r="OD264" s="20"/>
      <c r="OE264" s="20"/>
      <c r="OF264" s="20"/>
      <c r="OG264" s="20"/>
      <c r="OH264" s="20"/>
      <c r="OI264" s="20"/>
      <c r="OJ264" s="20"/>
      <c r="OK264" s="20"/>
      <c r="OL264" s="20"/>
      <c r="OM264" s="20"/>
      <c r="ON264" s="20"/>
      <c r="OO264" s="20"/>
      <c r="OP264" s="20"/>
      <c r="OQ264" s="20"/>
      <c r="OR264" s="20"/>
      <c r="OS264" s="20"/>
      <c r="OT264" s="20"/>
      <c r="OU264" s="20"/>
      <c r="OV264" s="20"/>
      <c r="OW264" s="20"/>
      <c r="OX264" s="20"/>
      <c r="OY264" s="20"/>
      <c r="OZ264" s="20"/>
      <c r="PA264" s="20"/>
      <c r="PB264" s="20"/>
      <c r="PC264" s="20"/>
      <c r="PD264" s="20"/>
      <c r="PE264" s="20"/>
      <c r="PF264" s="20"/>
      <c r="PG264" s="20"/>
      <c r="PH264" s="20"/>
      <c r="PI264" s="20"/>
      <c r="PJ264" s="20"/>
      <c r="PK264" s="20"/>
      <c r="PL264" s="20"/>
      <c r="PM264" s="20"/>
      <c r="PN264" s="20"/>
      <c r="PO264" s="20"/>
      <c r="PP264" s="20"/>
      <c r="PQ264" s="20"/>
      <c r="PR264" s="20"/>
      <c r="PS264" s="20"/>
      <c r="PT264" s="20"/>
      <c r="PU264" s="20"/>
      <c r="PV264" s="20"/>
      <c r="PW264" s="20"/>
      <c r="PX264" s="20"/>
      <c r="PY264" s="20"/>
      <c r="PZ264" s="20"/>
      <c r="QA264" s="20"/>
      <c r="QB264" s="20"/>
      <c r="QC264" s="20"/>
      <c r="QD264" s="20"/>
      <c r="QE264" s="20"/>
      <c r="QF264" s="20"/>
      <c r="QG264" s="20"/>
      <c r="QH264" s="20"/>
      <c r="QI264" s="20"/>
      <c r="QJ264" s="20"/>
      <c r="QK264" s="20"/>
      <c r="QL264" s="20"/>
      <c r="QM264" s="20"/>
      <c r="QN264" s="20"/>
      <c r="QO264" s="20"/>
      <c r="QP264" s="20"/>
      <c r="QQ264" s="20"/>
      <c r="QR264" s="20"/>
      <c r="QS264" s="20"/>
      <c r="QT264" s="20"/>
      <c r="QU264" s="20"/>
      <c r="QV264" s="20"/>
      <c r="QW264" s="20"/>
      <c r="QX264" s="20"/>
      <c r="QY264" s="20"/>
      <c r="QZ264" s="20"/>
      <c r="RA264" s="20"/>
      <c r="RB264" s="20"/>
      <c r="RC264" s="20"/>
      <c r="RD264" s="20"/>
      <c r="RE264" s="20"/>
      <c r="RF264" s="20"/>
      <c r="RG264" s="20"/>
      <c r="RH264" s="20"/>
      <c r="RI264" s="20"/>
      <c r="RJ264" s="20"/>
      <c r="RK264" s="20"/>
      <c r="RL264" s="20"/>
      <c r="RM264" s="20"/>
      <c r="RN264" s="20"/>
      <c r="RO264" s="20"/>
      <c r="RP264" s="20"/>
      <c r="RQ264" s="20"/>
      <c r="RR264" s="20"/>
      <c r="RS264" s="20"/>
      <c r="RT264" s="20"/>
      <c r="RU264" s="20"/>
      <c r="RV264" s="20"/>
      <c r="RW264" s="20"/>
      <c r="RX264" s="20"/>
      <c r="RY264" s="20"/>
      <c r="RZ264" s="20"/>
      <c r="SA264" s="20"/>
      <c r="SB264" s="20"/>
      <c r="SC264" s="20"/>
      <c r="SD264" s="20"/>
      <c r="SE264" s="20"/>
      <c r="SF264" s="20"/>
      <c r="SG264" s="20"/>
      <c r="SH264" s="20"/>
      <c r="SI264" s="20"/>
      <c r="SJ264" s="20"/>
      <c r="SK264" s="20"/>
      <c r="SL264" s="20"/>
      <c r="SM264" s="20"/>
      <c r="SN264" s="20"/>
      <c r="SO264" s="20"/>
      <c r="SP264" s="20"/>
      <c r="SQ264" s="20"/>
      <c r="SR264" s="20"/>
      <c r="SS264" s="20"/>
      <c r="ST264" s="20"/>
      <c r="SU264" s="20"/>
      <c r="SV264" s="20"/>
      <c r="SW264" s="20"/>
      <c r="SX264" s="20"/>
      <c r="SY264" s="20"/>
      <c r="SZ264" s="20"/>
      <c r="TA264" s="20"/>
      <c r="TB264" s="20"/>
      <c r="TC264" s="20"/>
      <c r="TD264" s="20"/>
      <c r="TE264" s="20"/>
      <c r="TF264" s="20"/>
      <c r="TG264" s="20"/>
      <c r="TH264" s="20"/>
      <c r="TI264" s="20"/>
      <c r="TJ264" s="20"/>
      <c r="TK264" s="20"/>
      <c r="TL264" s="20"/>
      <c r="TM264" s="20"/>
      <c r="TN264" s="20"/>
      <c r="TO264" s="20"/>
      <c r="TP264" s="20"/>
      <c r="TQ264" s="20"/>
      <c r="TR264" s="20"/>
      <c r="TS264" s="20"/>
      <c r="TT264" s="20"/>
      <c r="TU264" s="20"/>
      <c r="TV264" s="20"/>
      <c r="TW264" s="20"/>
      <c r="TX264" s="20"/>
      <c r="TY264" s="20"/>
      <c r="TZ264" s="20"/>
      <c r="UA264" s="20"/>
      <c r="UB264" s="20"/>
      <c r="UC264" s="20"/>
      <c r="UD264" s="20"/>
      <c r="UE264" s="20"/>
      <c r="UF264" s="20"/>
      <c r="UG264" s="20"/>
      <c r="UH264" s="20"/>
      <c r="UI264" s="20"/>
      <c r="UJ264" s="20"/>
      <c r="UK264" s="20"/>
      <c r="UL264" s="20"/>
      <c r="UM264" s="20"/>
      <c r="UN264" s="20"/>
      <c r="UO264" s="20"/>
      <c r="UP264" s="20"/>
      <c r="UQ264" s="20"/>
      <c r="UR264" s="20"/>
      <c r="US264" s="20"/>
      <c r="UT264" s="20"/>
      <c r="UU264" s="20"/>
      <c r="UV264" s="20"/>
      <c r="UW264" s="20"/>
      <c r="UX264" s="20"/>
      <c r="UY264" s="20"/>
      <c r="UZ264" s="20"/>
      <c r="VA264" s="20"/>
      <c r="VB264" s="20"/>
      <c r="VC264" s="20"/>
      <c r="VD264" s="20"/>
      <c r="VE264" s="20"/>
      <c r="VF264" s="20"/>
      <c r="VG264" s="20"/>
      <c r="VH264" s="20"/>
      <c r="VI264" s="20"/>
      <c r="VJ264" s="20"/>
      <c r="VK264" s="20"/>
      <c r="VL264" s="20"/>
      <c r="VM264" s="20"/>
      <c r="VN264" s="20"/>
      <c r="VO264" s="20"/>
      <c r="VP264" s="20"/>
      <c r="VQ264" s="20"/>
      <c r="VR264" s="20"/>
      <c r="VS264" s="20"/>
      <c r="VT264" s="20"/>
      <c r="VU264" s="20"/>
      <c r="VV264" s="20"/>
      <c r="VW264" s="20"/>
      <c r="VX264" s="20"/>
      <c r="VY264" s="20"/>
      <c r="VZ264" s="20"/>
      <c r="WA264" s="20"/>
      <c r="WB264" s="20"/>
      <c r="WC264" s="20"/>
      <c r="WD264" s="20"/>
      <c r="WE264" s="20"/>
      <c r="WF264" s="20"/>
      <c r="WG264" s="20"/>
      <c r="WH264" s="20"/>
      <c r="WI264" s="20"/>
      <c r="WJ264" s="20"/>
      <c r="WK264" s="20"/>
      <c r="WL264" s="20"/>
      <c r="WM264" s="20"/>
      <c r="WN264" s="20"/>
      <c r="WO264" s="20"/>
      <c r="WP264" s="20"/>
      <c r="WQ264" s="20"/>
      <c r="WR264" s="20"/>
      <c r="WS264" s="20"/>
      <c r="WT264" s="20"/>
      <c r="WU264" s="20"/>
      <c r="WV264" s="20"/>
      <c r="WW264" s="20"/>
      <c r="WX264" s="20"/>
      <c r="WY264" s="20"/>
      <c r="WZ264" s="20"/>
      <c r="XA264" s="20"/>
      <c r="XB264" s="20"/>
      <c r="XC264" s="20"/>
      <c r="XD264" s="20"/>
      <c r="XE264" s="20"/>
      <c r="XF264" s="20"/>
      <c r="XG264" s="20"/>
      <c r="XH264" s="20"/>
      <c r="XI264" s="20"/>
      <c r="XJ264" s="20"/>
      <c r="XK264" s="20"/>
      <c r="XL264" s="20"/>
      <c r="XM264" s="20"/>
      <c r="XN264" s="20"/>
      <c r="XO264" s="20"/>
      <c r="XP264" s="20"/>
      <c r="XQ264" s="20"/>
      <c r="XR264" s="20"/>
      <c r="XS264" s="20"/>
      <c r="XT264" s="20"/>
      <c r="XU264" s="20"/>
      <c r="XV264" s="20"/>
      <c r="XW264" s="20"/>
      <c r="XX264" s="20"/>
      <c r="XY264" s="20"/>
      <c r="XZ264" s="20"/>
      <c r="YA264" s="20"/>
      <c r="YB264" s="20"/>
      <c r="YC264" s="20"/>
      <c r="YD264" s="20"/>
      <c r="YE264" s="20"/>
      <c r="YF264" s="20"/>
      <c r="YG264" s="20"/>
      <c r="YH264" s="20"/>
      <c r="YI264" s="20"/>
      <c r="YJ264" s="20"/>
      <c r="YK264" s="20"/>
      <c r="YL264" s="20"/>
      <c r="YM264" s="20"/>
      <c r="YN264" s="20"/>
      <c r="YO264" s="20"/>
      <c r="YP264" s="20"/>
      <c r="YQ264" s="20"/>
      <c r="YR264" s="20"/>
      <c r="YS264" s="20"/>
      <c r="YT264" s="20"/>
      <c r="YU264" s="20"/>
      <c r="YV264" s="20"/>
      <c r="YW264" s="20"/>
      <c r="YX264" s="20"/>
      <c r="YY264" s="20"/>
      <c r="YZ264" s="20"/>
      <c r="ZA264" s="20"/>
      <c r="ZB264" s="20"/>
      <c r="ZC264" s="20"/>
      <c r="ZD264" s="20"/>
      <c r="ZE264" s="20"/>
      <c r="ZF264" s="20"/>
      <c r="ZG264" s="20"/>
      <c r="ZH264" s="20"/>
      <c r="ZI264" s="20"/>
      <c r="ZJ264" s="20"/>
      <c r="ZK264" s="20"/>
      <c r="ZL264" s="20"/>
      <c r="ZM264" s="20"/>
      <c r="ZN264" s="20"/>
      <c r="ZO264" s="20"/>
      <c r="ZP264" s="20"/>
      <c r="ZQ264" s="20"/>
      <c r="ZR264" s="20"/>
      <c r="ZS264" s="20"/>
      <c r="ZT264" s="20"/>
      <c r="ZU264" s="20"/>
      <c r="ZV264" s="20"/>
      <c r="ZW264" s="20"/>
      <c r="ZX264" s="20"/>
      <c r="ZY264" s="20"/>
      <c r="ZZ264" s="20"/>
      <c r="AAA264" s="20"/>
      <c r="AAB264" s="20"/>
      <c r="AAC264" s="20"/>
      <c r="AAD264" s="20"/>
      <c r="AAE264" s="20"/>
      <c r="AAF264" s="20"/>
      <c r="AAG264" s="20"/>
      <c r="AAH264" s="20"/>
      <c r="AAI264" s="20"/>
      <c r="AAJ264" s="20"/>
      <c r="AAK264" s="20"/>
      <c r="AAL264" s="20"/>
      <c r="AAM264" s="20"/>
      <c r="AAN264" s="20"/>
      <c r="AAO264" s="20"/>
      <c r="AAP264" s="20"/>
      <c r="AAQ264" s="20"/>
      <c r="AAR264" s="20"/>
      <c r="AAS264" s="20"/>
      <c r="AAT264" s="20"/>
      <c r="AAU264" s="20"/>
      <c r="AAV264" s="20"/>
      <c r="AAW264" s="20"/>
      <c r="AAX264" s="20"/>
      <c r="AAY264" s="20"/>
      <c r="AAZ264" s="20"/>
      <c r="ABA264" s="20"/>
      <c r="ABB264" s="20"/>
      <c r="ABC264" s="19"/>
    </row>
    <row r="265" spans="1:731" s="3" customFormat="1" ht="39.75" customHeight="1" x14ac:dyDescent="0.2">
      <c r="A265" s="172" t="s">
        <v>104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0"/>
      <c r="JA265" s="20"/>
      <c r="JB265" s="20"/>
      <c r="JC265" s="20"/>
      <c r="JD265" s="20"/>
      <c r="JE265" s="20"/>
      <c r="JF265" s="20"/>
      <c r="JG265" s="20"/>
      <c r="JH265" s="20"/>
      <c r="JI265" s="20"/>
      <c r="JJ265" s="20"/>
      <c r="JK265" s="20"/>
      <c r="JL265" s="20"/>
      <c r="JM265" s="20"/>
      <c r="JN265" s="20"/>
      <c r="JO265" s="20"/>
      <c r="JP265" s="20"/>
      <c r="JQ265" s="20"/>
      <c r="JR265" s="20"/>
      <c r="JS265" s="20"/>
      <c r="JT265" s="20"/>
      <c r="JU265" s="20"/>
      <c r="JV265" s="20"/>
      <c r="JW265" s="20"/>
      <c r="JX265" s="20"/>
      <c r="JY265" s="20"/>
      <c r="JZ265" s="20"/>
      <c r="KA265" s="20"/>
      <c r="KB265" s="20"/>
      <c r="KC265" s="20"/>
      <c r="KD265" s="20"/>
      <c r="KE265" s="20"/>
      <c r="KF265" s="20"/>
      <c r="KG265" s="20"/>
      <c r="KH265" s="20"/>
      <c r="KI265" s="20"/>
      <c r="KJ265" s="20"/>
      <c r="KK265" s="20"/>
      <c r="KL265" s="20"/>
      <c r="KM265" s="20"/>
      <c r="KN265" s="20"/>
      <c r="KO265" s="20"/>
      <c r="KP265" s="20"/>
      <c r="KQ265" s="20"/>
      <c r="KR265" s="20"/>
      <c r="KS265" s="20"/>
      <c r="KT265" s="20"/>
      <c r="KU265" s="20"/>
      <c r="KV265" s="20"/>
      <c r="KW265" s="20"/>
      <c r="KX265" s="20"/>
      <c r="KY265" s="20"/>
      <c r="KZ265" s="20"/>
      <c r="LA265" s="20"/>
      <c r="LB265" s="20"/>
      <c r="LC265" s="20"/>
      <c r="LD265" s="20"/>
      <c r="LE265" s="20"/>
      <c r="LF265" s="20"/>
      <c r="LG265" s="20"/>
      <c r="LH265" s="20"/>
      <c r="LI265" s="20"/>
      <c r="LJ265" s="20"/>
      <c r="LK265" s="20"/>
      <c r="LL265" s="20"/>
      <c r="LM265" s="20"/>
      <c r="LN265" s="20"/>
      <c r="LO265" s="20"/>
      <c r="LP265" s="20"/>
      <c r="LQ265" s="20"/>
      <c r="LR265" s="20"/>
      <c r="LS265" s="20"/>
      <c r="LT265" s="20"/>
      <c r="LU265" s="20"/>
      <c r="LV265" s="20"/>
      <c r="LW265" s="20"/>
      <c r="LX265" s="20"/>
      <c r="LY265" s="20"/>
      <c r="LZ265" s="20"/>
      <c r="MA265" s="20"/>
      <c r="MB265" s="20"/>
      <c r="MC265" s="20"/>
      <c r="MD265" s="20"/>
      <c r="ME265" s="20"/>
      <c r="MF265" s="20"/>
      <c r="MG265" s="20"/>
      <c r="MH265" s="20"/>
      <c r="MI265" s="20"/>
      <c r="MJ265" s="20"/>
      <c r="MK265" s="20"/>
      <c r="ML265" s="20"/>
      <c r="MM265" s="20"/>
      <c r="MN265" s="20"/>
      <c r="MO265" s="20"/>
      <c r="MP265" s="20"/>
      <c r="MQ265" s="20"/>
      <c r="MR265" s="20"/>
      <c r="MS265" s="20"/>
      <c r="MT265" s="20"/>
      <c r="MU265" s="20"/>
      <c r="MV265" s="20"/>
      <c r="MW265" s="20"/>
      <c r="MX265" s="20"/>
      <c r="MY265" s="20"/>
      <c r="MZ265" s="20"/>
      <c r="NA265" s="20"/>
      <c r="NB265" s="20"/>
      <c r="NC265" s="20"/>
      <c r="ND265" s="20"/>
      <c r="NE265" s="20"/>
      <c r="NF265" s="20"/>
      <c r="NG265" s="20"/>
      <c r="NH265" s="20"/>
      <c r="NI265" s="20"/>
      <c r="NJ265" s="20"/>
      <c r="NK265" s="20"/>
      <c r="NL265" s="20"/>
      <c r="NM265" s="20"/>
      <c r="NN265" s="20"/>
      <c r="NO265" s="20"/>
      <c r="NP265" s="20"/>
      <c r="NQ265" s="20"/>
      <c r="NR265" s="20"/>
      <c r="NS265" s="20"/>
      <c r="NT265" s="20"/>
      <c r="NU265" s="20"/>
      <c r="NV265" s="20"/>
      <c r="NW265" s="20"/>
      <c r="NX265" s="20"/>
      <c r="NY265" s="20"/>
      <c r="NZ265" s="20"/>
      <c r="OA265" s="20"/>
      <c r="OB265" s="20"/>
      <c r="OC265" s="20"/>
      <c r="OD265" s="20"/>
      <c r="OE265" s="20"/>
      <c r="OF265" s="20"/>
      <c r="OG265" s="20"/>
      <c r="OH265" s="20"/>
      <c r="OI265" s="20"/>
      <c r="OJ265" s="20"/>
      <c r="OK265" s="20"/>
      <c r="OL265" s="20"/>
      <c r="OM265" s="20"/>
      <c r="ON265" s="20"/>
      <c r="OO265" s="20"/>
      <c r="OP265" s="20"/>
      <c r="OQ265" s="20"/>
      <c r="OR265" s="20"/>
      <c r="OS265" s="20"/>
      <c r="OT265" s="20"/>
      <c r="OU265" s="20"/>
      <c r="OV265" s="20"/>
      <c r="OW265" s="20"/>
      <c r="OX265" s="20"/>
      <c r="OY265" s="20"/>
      <c r="OZ265" s="20"/>
      <c r="PA265" s="20"/>
      <c r="PB265" s="20"/>
      <c r="PC265" s="20"/>
      <c r="PD265" s="20"/>
      <c r="PE265" s="20"/>
      <c r="PF265" s="20"/>
      <c r="PG265" s="20"/>
      <c r="PH265" s="20"/>
      <c r="PI265" s="20"/>
      <c r="PJ265" s="20"/>
      <c r="PK265" s="20"/>
      <c r="PL265" s="20"/>
      <c r="PM265" s="20"/>
      <c r="PN265" s="20"/>
      <c r="PO265" s="20"/>
      <c r="PP265" s="20"/>
      <c r="PQ265" s="20"/>
      <c r="PR265" s="20"/>
      <c r="PS265" s="20"/>
      <c r="PT265" s="20"/>
      <c r="PU265" s="20"/>
      <c r="PV265" s="20"/>
      <c r="PW265" s="20"/>
      <c r="PX265" s="20"/>
      <c r="PY265" s="20"/>
      <c r="PZ265" s="20"/>
      <c r="QA265" s="20"/>
      <c r="QB265" s="20"/>
      <c r="QC265" s="20"/>
      <c r="QD265" s="20"/>
      <c r="QE265" s="20"/>
      <c r="QF265" s="20"/>
      <c r="QG265" s="20"/>
      <c r="QH265" s="20"/>
      <c r="QI265" s="20"/>
      <c r="QJ265" s="20"/>
      <c r="QK265" s="20"/>
      <c r="QL265" s="20"/>
      <c r="QM265" s="20"/>
      <c r="QN265" s="20"/>
      <c r="QO265" s="20"/>
      <c r="QP265" s="20"/>
      <c r="QQ265" s="20"/>
      <c r="QR265" s="20"/>
      <c r="QS265" s="20"/>
      <c r="QT265" s="20"/>
      <c r="QU265" s="20"/>
      <c r="QV265" s="20"/>
      <c r="QW265" s="20"/>
      <c r="QX265" s="20"/>
      <c r="QY265" s="20"/>
      <c r="QZ265" s="20"/>
      <c r="RA265" s="20"/>
      <c r="RB265" s="20"/>
      <c r="RC265" s="20"/>
      <c r="RD265" s="20"/>
      <c r="RE265" s="20"/>
      <c r="RF265" s="20"/>
      <c r="RG265" s="20"/>
      <c r="RH265" s="20"/>
      <c r="RI265" s="20"/>
      <c r="RJ265" s="20"/>
      <c r="RK265" s="20"/>
      <c r="RL265" s="20"/>
      <c r="RM265" s="20"/>
      <c r="RN265" s="20"/>
      <c r="RO265" s="20"/>
      <c r="RP265" s="20"/>
      <c r="RQ265" s="20"/>
      <c r="RR265" s="20"/>
      <c r="RS265" s="20"/>
      <c r="RT265" s="20"/>
      <c r="RU265" s="20"/>
      <c r="RV265" s="20"/>
      <c r="RW265" s="20"/>
      <c r="RX265" s="20"/>
      <c r="RY265" s="20"/>
      <c r="RZ265" s="20"/>
      <c r="SA265" s="20"/>
      <c r="SB265" s="20"/>
      <c r="SC265" s="20"/>
      <c r="SD265" s="20"/>
      <c r="SE265" s="20"/>
      <c r="SF265" s="20"/>
      <c r="SG265" s="20"/>
      <c r="SH265" s="20"/>
      <c r="SI265" s="20"/>
      <c r="SJ265" s="20"/>
      <c r="SK265" s="20"/>
      <c r="SL265" s="20"/>
      <c r="SM265" s="20"/>
      <c r="SN265" s="20"/>
      <c r="SO265" s="20"/>
      <c r="SP265" s="20"/>
      <c r="SQ265" s="20"/>
      <c r="SR265" s="20"/>
      <c r="SS265" s="20"/>
      <c r="ST265" s="20"/>
      <c r="SU265" s="20"/>
      <c r="SV265" s="20"/>
      <c r="SW265" s="20"/>
      <c r="SX265" s="20"/>
      <c r="SY265" s="20"/>
      <c r="SZ265" s="20"/>
      <c r="TA265" s="20"/>
      <c r="TB265" s="20"/>
      <c r="TC265" s="20"/>
      <c r="TD265" s="20"/>
      <c r="TE265" s="20"/>
      <c r="TF265" s="20"/>
      <c r="TG265" s="20"/>
      <c r="TH265" s="20"/>
      <c r="TI265" s="20"/>
      <c r="TJ265" s="20"/>
      <c r="TK265" s="20"/>
      <c r="TL265" s="20"/>
      <c r="TM265" s="20"/>
      <c r="TN265" s="20"/>
      <c r="TO265" s="20"/>
      <c r="TP265" s="20"/>
      <c r="TQ265" s="20"/>
      <c r="TR265" s="20"/>
      <c r="TS265" s="20"/>
      <c r="TT265" s="20"/>
      <c r="TU265" s="20"/>
      <c r="TV265" s="20"/>
      <c r="TW265" s="20"/>
      <c r="TX265" s="20"/>
      <c r="TY265" s="20"/>
      <c r="TZ265" s="20"/>
      <c r="UA265" s="20"/>
      <c r="UB265" s="20"/>
      <c r="UC265" s="20"/>
      <c r="UD265" s="20"/>
      <c r="UE265" s="20"/>
      <c r="UF265" s="20"/>
      <c r="UG265" s="20"/>
      <c r="UH265" s="20"/>
      <c r="UI265" s="20"/>
      <c r="UJ265" s="20"/>
      <c r="UK265" s="20"/>
      <c r="UL265" s="20"/>
      <c r="UM265" s="20"/>
      <c r="UN265" s="20"/>
      <c r="UO265" s="20"/>
      <c r="UP265" s="20"/>
      <c r="UQ265" s="20"/>
      <c r="UR265" s="20"/>
      <c r="US265" s="20"/>
      <c r="UT265" s="20"/>
      <c r="UU265" s="20"/>
      <c r="UV265" s="20"/>
      <c r="UW265" s="20"/>
      <c r="UX265" s="20"/>
      <c r="UY265" s="20"/>
      <c r="UZ265" s="20"/>
      <c r="VA265" s="20"/>
      <c r="VB265" s="20"/>
      <c r="VC265" s="20"/>
      <c r="VD265" s="20"/>
      <c r="VE265" s="20"/>
      <c r="VF265" s="20"/>
      <c r="VG265" s="20"/>
      <c r="VH265" s="20"/>
      <c r="VI265" s="20"/>
      <c r="VJ265" s="20"/>
      <c r="VK265" s="20"/>
      <c r="VL265" s="20"/>
      <c r="VM265" s="20"/>
      <c r="VN265" s="20"/>
      <c r="VO265" s="20"/>
      <c r="VP265" s="20"/>
      <c r="VQ265" s="20"/>
      <c r="VR265" s="20"/>
      <c r="VS265" s="20"/>
      <c r="VT265" s="20"/>
      <c r="VU265" s="20"/>
      <c r="VV265" s="20"/>
      <c r="VW265" s="20"/>
      <c r="VX265" s="20"/>
      <c r="VY265" s="20"/>
      <c r="VZ265" s="20"/>
      <c r="WA265" s="20"/>
      <c r="WB265" s="20"/>
      <c r="WC265" s="20"/>
      <c r="WD265" s="20"/>
      <c r="WE265" s="20"/>
      <c r="WF265" s="20"/>
      <c r="WG265" s="20"/>
      <c r="WH265" s="20"/>
      <c r="WI265" s="20"/>
      <c r="WJ265" s="20"/>
      <c r="WK265" s="20"/>
      <c r="WL265" s="20"/>
      <c r="WM265" s="20"/>
      <c r="WN265" s="20"/>
      <c r="WO265" s="20"/>
      <c r="WP265" s="20"/>
      <c r="WQ265" s="20"/>
      <c r="WR265" s="20"/>
      <c r="WS265" s="20"/>
      <c r="WT265" s="20"/>
      <c r="WU265" s="20"/>
      <c r="WV265" s="20"/>
      <c r="WW265" s="20"/>
      <c r="WX265" s="20"/>
      <c r="WY265" s="20"/>
      <c r="WZ265" s="20"/>
      <c r="XA265" s="20"/>
      <c r="XB265" s="20"/>
      <c r="XC265" s="20"/>
      <c r="XD265" s="20"/>
      <c r="XE265" s="20"/>
      <c r="XF265" s="20"/>
      <c r="XG265" s="20"/>
      <c r="XH265" s="20"/>
      <c r="XI265" s="20"/>
      <c r="XJ265" s="20"/>
      <c r="XK265" s="20"/>
      <c r="XL265" s="20"/>
      <c r="XM265" s="20"/>
      <c r="XN265" s="20"/>
      <c r="XO265" s="20"/>
      <c r="XP265" s="20"/>
      <c r="XQ265" s="20"/>
      <c r="XR265" s="20"/>
      <c r="XS265" s="20"/>
      <c r="XT265" s="20"/>
      <c r="XU265" s="20"/>
      <c r="XV265" s="20"/>
      <c r="XW265" s="20"/>
      <c r="XX265" s="20"/>
      <c r="XY265" s="20"/>
      <c r="XZ265" s="20"/>
      <c r="YA265" s="20"/>
      <c r="YB265" s="20"/>
      <c r="YC265" s="20"/>
      <c r="YD265" s="20"/>
      <c r="YE265" s="20"/>
      <c r="YF265" s="20"/>
      <c r="YG265" s="20"/>
      <c r="YH265" s="20"/>
      <c r="YI265" s="20"/>
      <c r="YJ265" s="20"/>
      <c r="YK265" s="20"/>
      <c r="YL265" s="20"/>
      <c r="YM265" s="20"/>
      <c r="YN265" s="20"/>
      <c r="YO265" s="20"/>
      <c r="YP265" s="20"/>
      <c r="YQ265" s="20"/>
      <c r="YR265" s="20"/>
      <c r="YS265" s="20"/>
      <c r="YT265" s="20"/>
      <c r="YU265" s="20"/>
      <c r="YV265" s="20"/>
      <c r="YW265" s="20"/>
      <c r="YX265" s="20"/>
      <c r="YY265" s="20"/>
      <c r="YZ265" s="20"/>
      <c r="ZA265" s="20"/>
      <c r="ZB265" s="20"/>
      <c r="ZC265" s="20"/>
      <c r="ZD265" s="20"/>
      <c r="ZE265" s="20"/>
      <c r="ZF265" s="20"/>
      <c r="ZG265" s="20"/>
      <c r="ZH265" s="20"/>
      <c r="ZI265" s="20"/>
      <c r="ZJ265" s="20"/>
      <c r="ZK265" s="20"/>
      <c r="ZL265" s="20"/>
      <c r="ZM265" s="20"/>
      <c r="ZN265" s="20"/>
      <c r="ZO265" s="20"/>
      <c r="ZP265" s="20"/>
      <c r="ZQ265" s="20"/>
      <c r="ZR265" s="20"/>
      <c r="ZS265" s="20"/>
      <c r="ZT265" s="20"/>
      <c r="ZU265" s="20"/>
      <c r="ZV265" s="20"/>
      <c r="ZW265" s="20"/>
      <c r="ZX265" s="20"/>
      <c r="ZY265" s="20"/>
      <c r="ZZ265" s="20"/>
      <c r="AAA265" s="20"/>
      <c r="AAB265" s="20"/>
      <c r="AAC265" s="20"/>
      <c r="AAD265" s="20"/>
      <c r="AAE265" s="20"/>
      <c r="AAF265" s="20"/>
      <c r="AAG265" s="20"/>
      <c r="AAH265" s="20"/>
      <c r="AAI265" s="20"/>
      <c r="AAJ265" s="20"/>
      <c r="AAK265" s="20"/>
      <c r="AAL265" s="20"/>
      <c r="AAM265" s="20"/>
      <c r="AAN265" s="20"/>
      <c r="AAO265" s="20"/>
      <c r="AAP265" s="20"/>
      <c r="AAQ265" s="20"/>
      <c r="AAR265" s="20"/>
      <c r="AAS265" s="20"/>
      <c r="AAT265" s="20"/>
      <c r="AAU265" s="20"/>
      <c r="AAV265" s="20"/>
      <c r="AAW265" s="20"/>
      <c r="AAX265" s="20"/>
      <c r="AAY265" s="20"/>
      <c r="AAZ265" s="20"/>
      <c r="ABA265" s="20"/>
      <c r="ABB265" s="20"/>
      <c r="ABC265" s="19"/>
    </row>
    <row r="266" spans="1:731" s="20" customFormat="1" ht="39.75" customHeight="1" x14ac:dyDescent="0.2">
      <c r="A266" s="159" t="s">
        <v>230</v>
      </c>
      <c r="B266" s="204" t="s">
        <v>231</v>
      </c>
      <c r="C266" s="159"/>
      <c r="D266" s="159"/>
      <c r="E266" s="159">
        <f>E267</f>
        <v>800</v>
      </c>
      <c r="F266" s="159"/>
      <c r="G266" s="159">
        <f>G267</f>
        <v>800</v>
      </c>
      <c r="H266" s="159"/>
      <c r="I266" s="168" t="s">
        <v>233</v>
      </c>
      <c r="J266" s="159" t="s">
        <v>234</v>
      </c>
      <c r="K266" s="159"/>
      <c r="L266" s="159">
        <v>1.2</v>
      </c>
      <c r="M266" s="159"/>
      <c r="N266" s="159">
        <v>1.2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:731" s="20" customFormat="1" ht="15.75" customHeight="1" x14ac:dyDescent="0.2">
      <c r="A267" s="68" t="s">
        <v>71</v>
      </c>
      <c r="B267" s="205"/>
      <c r="C267" s="159"/>
      <c r="D267" s="159"/>
      <c r="E267" s="159">
        <v>800</v>
      </c>
      <c r="F267" s="159"/>
      <c r="G267" s="159">
        <v>800</v>
      </c>
      <c r="H267" s="159"/>
      <c r="I267" s="159"/>
      <c r="J267" s="159"/>
      <c r="K267" s="159"/>
      <c r="L267" s="159"/>
      <c r="M267" s="159"/>
      <c r="N267" s="159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:731" s="20" customFormat="1" ht="66.75" customHeight="1" x14ac:dyDescent="0.2">
      <c r="A268" s="159" t="s">
        <v>232</v>
      </c>
      <c r="B268" s="206"/>
      <c r="C268" s="159"/>
      <c r="D268" s="159"/>
      <c r="E268" s="159">
        <f>E269+E270</f>
        <v>12968.3</v>
      </c>
      <c r="F268" s="159">
        <f t="shared" ref="F268:G268" si="56">F269+F270</f>
        <v>0</v>
      </c>
      <c r="G268" s="159">
        <f t="shared" si="56"/>
        <v>12968.3</v>
      </c>
      <c r="H268" s="159"/>
      <c r="I268" s="159" t="s">
        <v>235</v>
      </c>
      <c r="J268" s="159" t="s">
        <v>236</v>
      </c>
      <c r="K268" s="159"/>
      <c r="L268" s="159">
        <v>1</v>
      </c>
      <c r="M268" s="159"/>
      <c r="N268" s="159">
        <v>1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:731" s="20" customFormat="1" ht="15" customHeight="1" x14ac:dyDescent="0.2">
      <c r="A269" s="68" t="s">
        <v>71</v>
      </c>
      <c r="B269" s="167"/>
      <c r="C269" s="159"/>
      <c r="D269" s="159"/>
      <c r="E269" s="159">
        <v>2593.6999999999998</v>
      </c>
      <c r="F269" s="159"/>
      <c r="G269" s="159">
        <v>2593.6999999999998</v>
      </c>
      <c r="H269" s="159"/>
      <c r="I269" s="159"/>
      <c r="J269" s="159"/>
      <c r="K269" s="159"/>
      <c r="L269" s="159"/>
      <c r="M269" s="159"/>
      <c r="N269" s="159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:731" s="20" customFormat="1" ht="15" customHeight="1" x14ac:dyDescent="0.2">
      <c r="A270" s="68" t="s">
        <v>73</v>
      </c>
      <c r="B270" s="167"/>
      <c r="C270" s="159"/>
      <c r="D270" s="159"/>
      <c r="E270" s="159">
        <v>10374.6</v>
      </c>
      <c r="F270" s="159"/>
      <c r="G270" s="159">
        <v>10374.6</v>
      </c>
      <c r="H270" s="159"/>
      <c r="I270" s="159"/>
      <c r="J270" s="159"/>
      <c r="K270" s="159"/>
      <c r="L270" s="159"/>
      <c r="M270" s="159"/>
      <c r="N270" s="159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:731" s="20" customFormat="1" ht="42.75" customHeight="1" x14ac:dyDescent="0.2">
      <c r="A271" s="159" t="s">
        <v>237</v>
      </c>
      <c r="B271" s="167"/>
      <c r="C271" s="159"/>
      <c r="D271" s="159"/>
      <c r="E271" s="159">
        <f>E272+E273</f>
        <v>669.4</v>
      </c>
      <c r="F271" s="159">
        <f t="shared" ref="F271:G271" si="57">F272+F273</f>
        <v>0</v>
      </c>
      <c r="G271" s="159">
        <f t="shared" si="57"/>
        <v>669.4</v>
      </c>
      <c r="H271" s="159"/>
      <c r="I271" s="159" t="s">
        <v>235</v>
      </c>
      <c r="J271" s="159" t="s">
        <v>236</v>
      </c>
      <c r="K271" s="159"/>
      <c r="L271" s="159">
        <v>1</v>
      </c>
      <c r="M271" s="159"/>
      <c r="N271" s="159">
        <v>1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:731" s="20" customFormat="1" ht="15" customHeight="1" x14ac:dyDescent="0.2">
      <c r="A272" s="68" t="s">
        <v>71</v>
      </c>
      <c r="B272" s="167"/>
      <c r="C272" s="159"/>
      <c r="D272" s="159"/>
      <c r="E272" s="159">
        <v>133.9</v>
      </c>
      <c r="F272" s="159"/>
      <c r="G272" s="159">
        <v>133.9</v>
      </c>
      <c r="H272" s="159"/>
      <c r="I272" s="159"/>
      <c r="J272" s="159"/>
      <c r="K272" s="159"/>
      <c r="L272" s="159"/>
      <c r="M272" s="159"/>
      <c r="N272" s="159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731" s="20" customFormat="1" ht="15" customHeight="1" x14ac:dyDescent="0.2">
      <c r="A273" s="68" t="s">
        <v>73</v>
      </c>
      <c r="B273" s="167"/>
      <c r="C273" s="159"/>
      <c r="D273" s="159"/>
      <c r="E273" s="159">
        <v>535.5</v>
      </c>
      <c r="F273" s="159"/>
      <c r="G273" s="159">
        <v>535.5</v>
      </c>
      <c r="H273" s="159"/>
      <c r="I273" s="159"/>
      <c r="J273" s="159"/>
      <c r="K273" s="159"/>
      <c r="L273" s="159"/>
      <c r="M273" s="159"/>
      <c r="N273" s="159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:731" s="20" customFormat="1" ht="41.25" customHeight="1" x14ac:dyDescent="0.2">
      <c r="A274" s="49" t="s">
        <v>239</v>
      </c>
      <c r="B274" s="167"/>
      <c r="C274" s="159"/>
      <c r="D274" s="159"/>
      <c r="E274" s="159">
        <v>423.5</v>
      </c>
      <c r="F274" s="159"/>
      <c r="G274" s="159">
        <v>423.5</v>
      </c>
      <c r="H274" s="159"/>
      <c r="I274" s="159" t="s">
        <v>235</v>
      </c>
      <c r="J274" s="159" t="s">
        <v>236</v>
      </c>
      <c r="K274" s="159"/>
      <c r="L274" s="159">
        <v>1</v>
      </c>
      <c r="M274" s="159"/>
      <c r="N274" s="159">
        <v>1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:731" s="20" customFormat="1" ht="66.75" customHeight="1" x14ac:dyDescent="0.2">
      <c r="A275" s="49" t="s">
        <v>238</v>
      </c>
      <c r="B275" s="167"/>
      <c r="C275" s="159"/>
      <c r="D275" s="159"/>
      <c r="E275" s="159">
        <v>475.7</v>
      </c>
      <c r="F275" s="159"/>
      <c r="G275" s="159">
        <v>475.7</v>
      </c>
      <c r="H275" s="159"/>
      <c r="I275" s="159"/>
      <c r="J275" s="159"/>
      <c r="K275" s="159"/>
      <c r="L275" s="159"/>
      <c r="M275" s="159"/>
      <c r="N275" s="159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:731" s="20" customFormat="1" ht="40.5" customHeight="1" x14ac:dyDescent="0.2">
      <c r="A276" s="49" t="s">
        <v>240</v>
      </c>
      <c r="B276" s="167"/>
      <c r="C276" s="159"/>
      <c r="D276" s="159"/>
      <c r="E276" s="159">
        <v>531.5</v>
      </c>
      <c r="F276" s="159"/>
      <c r="G276" s="159">
        <v>531.5</v>
      </c>
      <c r="H276" s="159"/>
      <c r="I276" s="159" t="s">
        <v>235</v>
      </c>
      <c r="J276" s="159" t="s">
        <v>236</v>
      </c>
      <c r="K276" s="159"/>
      <c r="L276" s="159">
        <v>1</v>
      </c>
      <c r="M276" s="159"/>
      <c r="N276" s="159">
        <v>1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731" s="20" customFormat="1" ht="60" customHeight="1" x14ac:dyDescent="0.2">
      <c r="A277" s="49" t="s">
        <v>241</v>
      </c>
      <c r="B277" s="167"/>
      <c r="C277" s="159"/>
      <c r="D277" s="159"/>
      <c r="E277" s="159">
        <v>289.10000000000002</v>
      </c>
      <c r="F277" s="159"/>
      <c r="G277" s="159">
        <v>284.39999999999998</v>
      </c>
      <c r="H277" s="159"/>
      <c r="I277" s="159" t="s">
        <v>235</v>
      </c>
      <c r="J277" s="159" t="s">
        <v>236</v>
      </c>
      <c r="K277" s="159"/>
      <c r="L277" s="159">
        <v>1</v>
      </c>
      <c r="M277" s="159"/>
      <c r="N277" s="159">
        <v>1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:731" s="20" customFormat="1" ht="89.25" customHeight="1" x14ac:dyDescent="0.2">
      <c r="A278" s="49" t="s">
        <v>242</v>
      </c>
      <c r="B278" s="167"/>
      <c r="C278" s="159"/>
      <c r="D278" s="159"/>
      <c r="E278" s="159">
        <v>312.39999999999998</v>
      </c>
      <c r="F278" s="159"/>
      <c r="G278" s="159">
        <v>312.39999999999998</v>
      </c>
      <c r="H278" s="159"/>
      <c r="I278" s="159" t="s">
        <v>235</v>
      </c>
      <c r="J278" s="159" t="s">
        <v>236</v>
      </c>
      <c r="K278" s="159"/>
      <c r="L278" s="159">
        <v>1</v>
      </c>
      <c r="M278" s="159"/>
      <c r="N278" s="159">
        <v>1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731" s="20" customFormat="1" ht="43.5" customHeight="1" x14ac:dyDescent="0.2">
      <c r="A279" s="49" t="s">
        <v>243</v>
      </c>
      <c r="B279" s="167"/>
      <c r="C279" s="159"/>
      <c r="D279" s="159"/>
      <c r="E279" s="159">
        <v>59.3</v>
      </c>
      <c r="F279" s="159"/>
      <c r="G279" s="159">
        <v>59.3</v>
      </c>
      <c r="H279" s="159"/>
      <c r="I279" s="159" t="s">
        <v>235</v>
      </c>
      <c r="J279" s="159" t="s">
        <v>236</v>
      </c>
      <c r="K279" s="159"/>
      <c r="L279" s="159">
        <v>1</v>
      </c>
      <c r="M279" s="159"/>
      <c r="N279" s="159">
        <v>1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731" s="20" customFormat="1" ht="66.75" customHeight="1" x14ac:dyDescent="0.2">
      <c r="A280" s="49" t="s">
        <v>244</v>
      </c>
      <c r="B280" s="167"/>
      <c r="C280" s="159"/>
      <c r="D280" s="159"/>
      <c r="E280" s="159">
        <v>9.5</v>
      </c>
      <c r="F280" s="159"/>
      <c r="G280" s="159">
        <v>9.4</v>
      </c>
      <c r="H280" s="159"/>
      <c r="I280" s="159" t="s">
        <v>235</v>
      </c>
      <c r="J280" s="159" t="s">
        <v>236</v>
      </c>
      <c r="K280" s="159"/>
      <c r="L280" s="159">
        <v>1</v>
      </c>
      <c r="M280" s="159"/>
      <c r="N280" s="159">
        <v>1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731" s="20" customFormat="1" ht="40.5" customHeight="1" x14ac:dyDescent="0.2">
      <c r="A281" s="49" t="s">
        <v>245</v>
      </c>
      <c r="B281" s="167"/>
      <c r="C281" s="159"/>
      <c r="D281" s="159"/>
      <c r="E281" s="159">
        <v>83</v>
      </c>
      <c r="F281" s="159"/>
      <c r="G281" s="159">
        <v>50</v>
      </c>
      <c r="H281" s="159"/>
      <c r="I281" s="159"/>
      <c r="J281" s="159"/>
      <c r="K281" s="159"/>
      <c r="L281" s="159"/>
      <c r="M281" s="159"/>
      <c r="N281" s="159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731" s="20" customFormat="1" ht="40.5" customHeight="1" x14ac:dyDescent="0.2">
      <c r="A282" s="49" t="s">
        <v>246</v>
      </c>
      <c r="B282" s="167"/>
      <c r="C282" s="159"/>
      <c r="D282" s="159"/>
      <c r="E282" s="159">
        <v>676.5</v>
      </c>
      <c r="F282" s="159"/>
      <c r="G282" s="159">
        <v>676.5</v>
      </c>
      <c r="H282" s="159"/>
      <c r="I282" s="159"/>
      <c r="J282" s="159"/>
      <c r="K282" s="159"/>
      <c r="L282" s="159"/>
      <c r="M282" s="159"/>
      <c r="N282" s="159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:731" s="20" customFormat="1" ht="40.5" customHeight="1" x14ac:dyDescent="0.2">
      <c r="A283" s="49" t="s">
        <v>247</v>
      </c>
      <c r="B283" s="167"/>
      <c r="C283" s="159">
        <v>11000</v>
      </c>
      <c r="D283" s="159"/>
      <c r="E283" s="159">
        <v>281</v>
      </c>
      <c r="F283" s="159"/>
      <c r="G283" s="159">
        <v>12.1</v>
      </c>
      <c r="H283" s="159"/>
      <c r="I283" s="159"/>
      <c r="J283" s="159"/>
      <c r="K283" s="159"/>
      <c r="L283" s="159"/>
      <c r="M283" s="159"/>
      <c r="N283" s="159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:731" x14ac:dyDescent="0.2">
      <c r="A284" s="36" t="s">
        <v>22</v>
      </c>
      <c r="B284" s="86"/>
      <c r="C284" s="86"/>
      <c r="D284" s="86"/>
      <c r="E284" s="86">
        <f>E270+E273</f>
        <v>10910.1</v>
      </c>
      <c r="F284" s="86">
        <f t="shared" ref="F284:G284" si="58">F270+F273</f>
        <v>0</v>
      </c>
      <c r="G284" s="86">
        <f t="shared" si="58"/>
        <v>10910.1</v>
      </c>
      <c r="H284" s="86">
        <f>H261</f>
        <v>0</v>
      </c>
      <c r="I284" s="116"/>
      <c r="J284" s="116"/>
      <c r="K284" s="116"/>
      <c r="L284" s="116"/>
      <c r="M284" s="116"/>
      <c r="N284" s="116"/>
      <c r="S284" s="1"/>
      <c r="T284" s="1"/>
      <c r="U284" s="1"/>
      <c r="V284" s="1"/>
      <c r="W284" s="1"/>
      <c r="X284" s="1"/>
      <c r="Y284" s="1"/>
      <c r="Z284" s="1"/>
      <c r="AA284" s="1"/>
    </row>
    <row r="285" spans="1:731" x14ac:dyDescent="0.2">
      <c r="A285" s="36" t="s">
        <v>56</v>
      </c>
      <c r="B285" s="86"/>
      <c r="C285" s="86"/>
      <c r="D285" s="86"/>
      <c r="E285" s="86"/>
      <c r="F285" s="86"/>
      <c r="G285" s="86"/>
      <c r="H285" s="86">
        <f>H262</f>
        <v>0</v>
      </c>
      <c r="I285" s="116"/>
      <c r="J285" s="116"/>
      <c r="K285" s="116"/>
      <c r="L285" s="116"/>
      <c r="M285" s="116"/>
      <c r="N285" s="116"/>
      <c r="S285" s="1"/>
      <c r="T285" s="1"/>
      <c r="U285" s="1"/>
      <c r="V285" s="1"/>
      <c r="W285" s="1"/>
      <c r="X285" s="1"/>
      <c r="Y285" s="1"/>
      <c r="Z285" s="1"/>
      <c r="AA285" s="1"/>
    </row>
    <row r="286" spans="1:731" x14ac:dyDescent="0.2">
      <c r="A286" s="36" t="s">
        <v>97</v>
      </c>
      <c r="B286" s="86"/>
      <c r="C286" s="86">
        <v>11000</v>
      </c>
      <c r="D286" s="86"/>
      <c r="E286" s="86">
        <f>E267+E269+E272+E274+E275+E276+E277+E278+E279+E280+E281+E282+E283</f>
        <v>6669.1</v>
      </c>
      <c r="F286" s="86"/>
      <c r="G286" s="86">
        <f>G267+G269+G272+G274+G275+G276+G277+G278+G279+G280+G281+G282+G283</f>
        <v>6362.4</v>
      </c>
      <c r="H286" s="86"/>
      <c r="I286" s="116"/>
      <c r="J286" s="111"/>
      <c r="K286" s="111"/>
      <c r="L286" s="111"/>
      <c r="M286" s="111"/>
      <c r="N286" s="111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  <c r="IV286" s="20"/>
      <c r="IW286" s="20"/>
      <c r="IX286" s="20"/>
      <c r="IY286" s="20"/>
      <c r="IZ286" s="20"/>
      <c r="JA286" s="20"/>
      <c r="JB286" s="20"/>
      <c r="JC286" s="20"/>
      <c r="JD286" s="20"/>
      <c r="JE286" s="20"/>
      <c r="JF286" s="20"/>
      <c r="JG286" s="20"/>
      <c r="JH286" s="20"/>
      <c r="JI286" s="20"/>
      <c r="JJ286" s="20"/>
      <c r="JK286" s="20"/>
      <c r="JL286" s="20"/>
      <c r="JM286" s="20"/>
      <c r="JN286" s="20"/>
      <c r="JO286" s="20"/>
      <c r="JP286" s="20"/>
      <c r="JQ286" s="20"/>
      <c r="JR286" s="20"/>
      <c r="JS286" s="20"/>
      <c r="JT286" s="20"/>
      <c r="JU286" s="20"/>
      <c r="JV286" s="20"/>
      <c r="JW286" s="20"/>
      <c r="JX286" s="20"/>
      <c r="JY286" s="20"/>
      <c r="JZ286" s="20"/>
      <c r="KA286" s="20"/>
      <c r="KB286" s="20"/>
      <c r="KC286" s="20"/>
      <c r="KD286" s="20"/>
      <c r="KE286" s="20"/>
      <c r="KF286" s="20"/>
      <c r="KG286" s="20"/>
      <c r="KH286" s="20"/>
      <c r="KI286" s="20"/>
      <c r="KJ286" s="20"/>
      <c r="KK286" s="20"/>
      <c r="KL286" s="20"/>
      <c r="KM286" s="20"/>
      <c r="KN286" s="20"/>
      <c r="KO286" s="20"/>
      <c r="KP286" s="20"/>
      <c r="KQ286" s="20"/>
      <c r="KR286" s="20"/>
      <c r="KS286" s="20"/>
      <c r="KT286" s="20"/>
      <c r="KU286" s="20"/>
      <c r="KV286" s="20"/>
      <c r="KW286" s="20"/>
      <c r="KX286" s="20"/>
      <c r="KY286" s="20"/>
      <c r="KZ286" s="20"/>
      <c r="LA286" s="20"/>
      <c r="LB286" s="20"/>
      <c r="LC286" s="20"/>
      <c r="LD286" s="20"/>
      <c r="LE286" s="20"/>
      <c r="LF286" s="20"/>
      <c r="LG286" s="20"/>
      <c r="LH286" s="20"/>
      <c r="LI286" s="20"/>
      <c r="LJ286" s="20"/>
      <c r="LK286" s="20"/>
      <c r="LL286" s="20"/>
      <c r="LM286" s="20"/>
      <c r="LN286" s="20"/>
      <c r="LO286" s="20"/>
      <c r="LP286" s="20"/>
      <c r="LQ286" s="20"/>
      <c r="LR286" s="20"/>
      <c r="LS286" s="20"/>
      <c r="LT286" s="20"/>
      <c r="LU286" s="20"/>
      <c r="LV286" s="20"/>
      <c r="LW286" s="20"/>
      <c r="LX286" s="20"/>
      <c r="LY286" s="20"/>
      <c r="LZ286" s="20"/>
      <c r="MA286" s="20"/>
      <c r="MB286" s="20"/>
      <c r="MC286" s="20"/>
      <c r="MD286" s="20"/>
      <c r="ME286" s="20"/>
      <c r="MF286" s="20"/>
      <c r="MG286" s="20"/>
      <c r="MH286" s="20"/>
      <c r="MI286" s="20"/>
      <c r="MJ286" s="20"/>
      <c r="MK286" s="20"/>
      <c r="ML286" s="20"/>
      <c r="MM286" s="20"/>
      <c r="MN286" s="20"/>
      <c r="MO286" s="20"/>
      <c r="MP286" s="20"/>
      <c r="MQ286" s="20"/>
      <c r="MR286" s="20"/>
      <c r="MS286" s="20"/>
      <c r="MT286" s="20"/>
      <c r="MU286" s="20"/>
      <c r="MV286" s="20"/>
      <c r="MW286" s="20"/>
      <c r="MX286" s="20"/>
      <c r="MY286" s="20"/>
      <c r="MZ286" s="20"/>
      <c r="NA286" s="20"/>
      <c r="NB286" s="20"/>
      <c r="NC286" s="20"/>
      <c r="ND286" s="20"/>
      <c r="NE286" s="20"/>
      <c r="NF286" s="20"/>
      <c r="NG286" s="20"/>
      <c r="NH286" s="20"/>
      <c r="NI286" s="20"/>
      <c r="NJ286" s="20"/>
      <c r="NK286" s="20"/>
      <c r="NL286" s="20"/>
      <c r="NM286" s="20"/>
      <c r="NN286" s="20"/>
      <c r="NO286" s="20"/>
      <c r="NP286" s="20"/>
      <c r="NQ286" s="20"/>
      <c r="NR286" s="20"/>
      <c r="NS286" s="20"/>
      <c r="NT286" s="20"/>
      <c r="NU286" s="20"/>
      <c r="NV286" s="20"/>
      <c r="NW286" s="20"/>
      <c r="NX286" s="20"/>
      <c r="NY286" s="20"/>
      <c r="NZ286" s="20"/>
      <c r="OA286" s="20"/>
      <c r="OB286" s="20"/>
      <c r="OC286" s="20"/>
      <c r="OD286" s="20"/>
      <c r="OE286" s="20"/>
      <c r="OF286" s="20"/>
      <c r="OG286" s="20"/>
      <c r="OH286" s="20"/>
      <c r="OI286" s="20"/>
      <c r="OJ286" s="20"/>
      <c r="OK286" s="20"/>
      <c r="OL286" s="20"/>
      <c r="OM286" s="20"/>
      <c r="ON286" s="20"/>
      <c r="OO286" s="20"/>
      <c r="OP286" s="20"/>
      <c r="OQ286" s="20"/>
      <c r="OR286" s="20"/>
      <c r="OS286" s="20"/>
      <c r="OT286" s="20"/>
      <c r="OU286" s="20"/>
      <c r="OV286" s="20"/>
      <c r="OW286" s="20"/>
      <c r="OX286" s="20"/>
      <c r="OY286" s="20"/>
      <c r="OZ286" s="20"/>
      <c r="PA286" s="20"/>
      <c r="PB286" s="20"/>
      <c r="PC286" s="20"/>
      <c r="PD286" s="20"/>
      <c r="PE286" s="20"/>
      <c r="PF286" s="20"/>
      <c r="PG286" s="20"/>
      <c r="PH286" s="20"/>
      <c r="PI286" s="20"/>
      <c r="PJ286" s="20"/>
      <c r="PK286" s="20"/>
      <c r="PL286" s="20"/>
      <c r="PM286" s="20"/>
      <c r="PN286" s="20"/>
      <c r="PO286" s="20"/>
      <c r="PP286" s="20"/>
      <c r="PQ286" s="20"/>
      <c r="PR286" s="20"/>
      <c r="PS286" s="20"/>
      <c r="PT286" s="20"/>
      <c r="PU286" s="20"/>
      <c r="PV286" s="20"/>
      <c r="PW286" s="20"/>
      <c r="PX286" s="20"/>
      <c r="PY286" s="20"/>
      <c r="PZ286" s="20"/>
      <c r="QA286" s="20"/>
      <c r="QB286" s="20"/>
      <c r="QC286" s="20"/>
      <c r="QD286" s="20"/>
      <c r="QE286" s="20"/>
      <c r="QF286" s="20"/>
      <c r="QG286" s="20"/>
      <c r="QH286" s="20"/>
      <c r="QI286" s="20"/>
      <c r="QJ286" s="20"/>
      <c r="QK286" s="20"/>
      <c r="QL286" s="20"/>
      <c r="QM286" s="20"/>
      <c r="QN286" s="20"/>
      <c r="QO286" s="20"/>
      <c r="QP286" s="20"/>
      <c r="QQ286" s="20"/>
      <c r="QR286" s="20"/>
      <c r="QS286" s="20"/>
      <c r="QT286" s="20"/>
      <c r="QU286" s="20"/>
      <c r="QV286" s="20"/>
      <c r="QW286" s="20"/>
      <c r="QX286" s="20"/>
      <c r="QY286" s="20"/>
      <c r="QZ286" s="20"/>
      <c r="RA286" s="20"/>
      <c r="RB286" s="20"/>
      <c r="RC286" s="20"/>
      <c r="RD286" s="20"/>
      <c r="RE286" s="20"/>
      <c r="RF286" s="20"/>
      <c r="RG286" s="20"/>
      <c r="RH286" s="20"/>
      <c r="RI286" s="20"/>
      <c r="RJ286" s="20"/>
      <c r="RK286" s="20"/>
      <c r="RL286" s="20"/>
      <c r="RM286" s="20"/>
      <c r="RN286" s="20"/>
      <c r="RO286" s="20"/>
      <c r="RP286" s="20"/>
      <c r="RQ286" s="20"/>
      <c r="RR286" s="20"/>
      <c r="RS286" s="20"/>
      <c r="RT286" s="20"/>
      <c r="RU286" s="20"/>
      <c r="RV286" s="20"/>
      <c r="RW286" s="20"/>
      <c r="RX286" s="20"/>
      <c r="RY286" s="20"/>
      <c r="RZ286" s="20"/>
      <c r="SA286" s="20"/>
      <c r="SB286" s="20"/>
      <c r="SC286" s="20"/>
      <c r="SD286" s="20"/>
      <c r="SE286" s="20"/>
      <c r="SF286" s="20"/>
      <c r="SG286" s="20"/>
      <c r="SH286" s="20"/>
      <c r="SI286" s="20"/>
      <c r="SJ286" s="20"/>
      <c r="SK286" s="20"/>
      <c r="SL286" s="20"/>
      <c r="SM286" s="20"/>
      <c r="SN286" s="20"/>
      <c r="SO286" s="20"/>
      <c r="SP286" s="20"/>
      <c r="SQ286" s="20"/>
      <c r="SR286" s="20"/>
      <c r="SS286" s="20"/>
      <c r="ST286" s="20"/>
      <c r="SU286" s="20"/>
      <c r="SV286" s="20"/>
      <c r="SW286" s="20"/>
      <c r="SX286" s="20"/>
      <c r="SY286" s="20"/>
      <c r="SZ286" s="20"/>
      <c r="TA286" s="20"/>
      <c r="TB286" s="20"/>
      <c r="TC286" s="20"/>
      <c r="TD286" s="20"/>
      <c r="TE286" s="20"/>
      <c r="TF286" s="20"/>
      <c r="TG286" s="20"/>
      <c r="TH286" s="20"/>
      <c r="TI286" s="20"/>
      <c r="TJ286" s="20"/>
      <c r="TK286" s="20"/>
      <c r="TL286" s="20"/>
      <c r="TM286" s="20"/>
      <c r="TN286" s="20"/>
      <c r="TO286" s="20"/>
      <c r="TP286" s="20"/>
      <c r="TQ286" s="20"/>
      <c r="TR286" s="20"/>
      <c r="TS286" s="20"/>
      <c r="TT286" s="20"/>
      <c r="TU286" s="20"/>
      <c r="TV286" s="20"/>
      <c r="TW286" s="20"/>
      <c r="TX286" s="20"/>
      <c r="TY286" s="20"/>
      <c r="TZ286" s="20"/>
      <c r="UA286" s="20"/>
      <c r="UB286" s="20"/>
      <c r="UC286" s="20"/>
      <c r="UD286" s="20"/>
      <c r="UE286" s="20"/>
      <c r="UF286" s="20"/>
      <c r="UG286" s="20"/>
      <c r="UH286" s="20"/>
      <c r="UI286" s="20"/>
      <c r="UJ286" s="20"/>
      <c r="UK286" s="20"/>
      <c r="UL286" s="20"/>
      <c r="UM286" s="20"/>
      <c r="UN286" s="20"/>
      <c r="UO286" s="20"/>
      <c r="UP286" s="20"/>
      <c r="UQ286" s="20"/>
      <c r="UR286" s="20"/>
      <c r="US286" s="20"/>
      <c r="UT286" s="20"/>
      <c r="UU286" s="20"/>
      <c r="UV286" s="20"/>
      <c r="UW286" s="20"/>
      <c r="UX286" s="20"/>
      <c r="UY286" s="20"/>
      <c r="UZ286" s="20"/>
      <c r="VA286" s="20"/>
      <c r="VB286" s="20"/>
      <c r="VC286" s="20"/>
      <c r="VD286" s="20"/>
      <c r="VE286" s="20"/>
      <c r="VF286" s="20"/>
      <c r="VG286" s="20"/>
      <c r="VH286" s="20"/>
      <c r="VI286" s="20"/>
      <c r="VJ286" s="20"/>
      <c r="VK286" s="20"/>
      <c r="VL286" s="20"/>
      <c r="VM286" s="20"/>
      <c r="VN286" s="20"/>
      <c r="VO286" s="20"/>
      <c r="VP286" s="20"/>
      <c r="VQ286" s="20"/>
      <c r="VR286" s="20"/>
      <c r="VS286" s="20"/>
      <c r="VT286" s="20"/>
      <c r="VU286" s="20"/>
      <c r="VV286" s="20"/>
      <c r="VW286" s="20"/>
      <c r="VX286" s="20"/>
      <c r="VY286" s="20"/>
      <c r="VZ286" s="20"/>
      <c r="WA286" s="20"/>
      <c r="WB286" s="20"/>
      <c r="WC286" s="20"/>
      <c r="WD286" s="20"/>
      <c r="WE286" s="20"/>
      <c r="WF286" s="20"/>
      <c r="WG286" s="20"/>
      <c r="WH286" s="20"/>
      <c r="WI286" s="20"/>
      <c r="WJ286" s="20"/>
      <c r="WK286" s="20"/>
      <c r="WL286" s="20"/>
      <c r="WM286" s="20"/>
      <c r="WN286" s="20"/>
      <c r="WO286" s="20"/>
      <c r="WP286" s="20"/>
      <c r="WQ286" s="20"/>
      <c r="WR286" s="20"/>
      <c r="WS286" s="20"/>
      <c r="WT286" s="20"/>
      <c r="WU286" s="20"/>
      <c r="WV286" s="20"/>
      <c r="WW286" s="20"/>
      <c r="WX286" s="20"/>
      <c r="WY286" s="20"/>
      <c r="WZ286" s="20"/>
      <c r="XA286" s="20"/>
      <c r="XB286" s="20"/>
      <c r="XC286" s="20"/>
      <c r="XD286" s="20"/>
      <c r="XE286" s="20"/>
      <c r="XF286" s="20"/>
      <c r="XG286" s="20"/>
      <c r="XH286" s="20"/>
      <c r="XI286" s="20"/>
      <c r="XJ286" s="20"/>
      <c r="XK286" s="20"/>
      <c r="XL286" s="20"/>
      <c r="XM286" s="20"/>
      <c r="XN286" s="20"/>
      <c r="XO286" s="20"/>
      <c r="XP286" s="20"/>
      <c r="XQ286" s="20"/>
      <c r="XR286" s="20"/>
      <c r="XS286" s="20"/>
      <c r="XT286" s="20"/>
      <c r="XU286" s="20"/>
      <c r="XV286" s="20"/>
      <c r="XW286" s="20"/>
      <c r="XX286" s="20"/>
      <c r="XY286" s="20"/>
      <c r="XZ286" s="20"/>
      <c r="YA286" s="20"/>
      <c r="YB286" s="20"/>
      <c r="YC286" s="20"/>
      <c r="YD286" s="20"/>
      <c r="YE286" s="20"/>
      <c r="YF286" s="20"/>
      <c r="YG286" s="20"/>
      <c r="YH286" s="20"/>
      <c r="YI286" s="20"/>
      <c r="YJ286" s="20"/>
      <c r="YK286" s="20"/>
      <c r="YL286" s="20"/>
      <c r="YM286" s="20"/>
      <c r="YN286" s="20"/>
      <c r="YO286" s="20"/>
      <c r="YP286" s="20"/>
      <c r="YQ286" s="20"/>
      <c r="YR286" s="20"/>
      <c r="YS286" s="20"/>
      <c r="YT286" s="20"/>
      <c r="YU286" s="20"/>
      <c r="YV286" s="20"/>
      <c r="YW286" s="20"/>
      <c r="YX286" s="20"/>
      <c r="YY286" s="20"/>
      <c r="YZ286" s="20"/>
      <c r="ZA286" s="20"/>
      <c r="ZB286" s="20"/>
      <c r="ZC286" s="20"/>
      <c r="ZD286" s="20"/>
      <c r="ZE286" s="20"/>
      <c r="ZF286" s="20"/>
      <c r="ZG286" s="20"/>
      <c r="ZH286" s="20"/>
      <c r="ZI286" s="20"/>
      <c r="ZJ286" s="20"/>
      <c r="ZK286" s="20"/>
      <c r="ZL286" s="20"/>
      <c r="ZM286" s="20"/>
      <c r="ZN286" s="20"/>
      <c r="ZO286" s="20"/>
      <c r="ZP286" s="20"/>
      <c r="ZQ286" s="20"/>
      <c r="ZR286" s="20"/>
      <c r="ZS286" s="20"/>
      <c r="ZT286" s="20"/>
      <c r="ZU286" s="20"/>
      <c r="ZV286" s="20"/>
      <c r="ZW286" s="20"/>
      <c r="ZX286" s="20"/>
      <c r="ZY286" s="20"/>
      <c r="ZZ286" s="20"/>
      <c r="AAA286" s="20"/>
      <c r="AAB286" s="20"/>
      <c r="AAC286" s="20"/>
      <c r="AAD286" s="20"/>
      <c r="AAE286" s="20"/>
      <c r="AAF286" s="20"/>
      <c r="AAG286" s="20"/>
      <c r="AAH286" s="20"/>
      <c r="AAI286" s="20"/>
      <c r="AAJ286" s="20"/>
      <c r="AAK286" s="20"/>
      <c r="AAL286" s="20"/>
      <c r="AAM286" s="20"/>
      <c r="AAN286" s="20"/>
      <c r="AAO286" s="20"/>
      <c r="AAP286" s="20"/>
      <c r="AAQ286" s="20"/>
      <c r="AAR286" s="20"/>
      <c r="AAS286" s="20"/>
      <c r="AAT286" s="20"/>
      <c r="AAU286" s="20"/>
      <c r="AAV286" s="20"/>
      <c r="AAW286" s="20"/>
      <c r="AAX286" s="20"/>
      <c r="AAY286" s="20"/>
      <c r="AAZ286" s="20"/>
      <c r="ABA286" s="20"/>
      <c r="ABB286" s="20"/>
    </row>
    <row r="287" spans="1:731" x14ac:dyDescent="0.2">
      <c r="A287" s="14" t="s">
        <v>21</v>
      </c>
      <c r="B287" s="30"/>
      <c r="C287" s="30">
        <f>C284+C285+C286</f>
        <v>11000</v>
      </c>
      <c r="D287" s="30">
        <f t="shared" ref="D287:H287" si="59">D284+D285+D286</f>
        <v>0</v>
      </c>
      <c r="E287" s="30">
        <f t="shared" si="59"/>
        <v>17579.2</v>
      </c>
      <c r="F287" s="30">
        <f t="shared" si="59"/>
        <v>0</v>
      </c>
      <c r="G287" s="30">
        <f t="shared" si="59"/>
        <v>17272.5</v>
      </c>
      <c r="H287" s="30">
        <f t="shared" si="59"/>
        <v>0</v>
      </c>
      <c r="I287" s="117"/>
      <c r="J287" s="117"/>
      <c r="K287" s="117"/>
      <c r="L287" s="117"/>
      <c r="M287" s="117"/>
      <c r="N287" s="117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  <c r="IV287" s="20"/>
      <c r="IW287" s="20"/>
      <c r="IX287" s="20"/>
      <c r="IY287" s="20"/>
      <c r="IZ287" s="20"/>
      <c r="JA287" s="20"/>
      <c r="JB287" s="20"/>
      <c r="JC287" s="20"/>
      <c r="JD287" s="20"/>
      <c r="JE287" s="20"/>
      <c r="JF287" s="20"/>
      <c r="JG287" s="20"/>
      <c r="JH287" s="20"/>
      <c r="JI287" s="20"/>
      <c r="JJ287" s="20"/>
      <c r="JK287" s="20"/>
      <c r="JL287" s="20"/>
      <c r="JM287" s="20"/>
      <c r="JN287" s="20"/>
      <c r="JO287" s="20"/>
      <c r="JP287" s="20"/>
      <c r="JQ287" s="20"/>
      <c r="JR287" s="20"/>
      <c r="JS287" s="20"/>
      <c r="JT287" s="20"/>
      <c r="JU287" s="20"/>
      <c r="JV287" s="20"/>
      <c r="JW287" s="20"/>
      <c r="JX287" s="20"/>
      <c r="JY287" s="20"/>
      <c r="JZ287" s="20"/>
      <c r="KA287" s="20"/>
      <c r="KB287" s="20"/>
      <c r="KC287" s="20"/>
      <c r="KD287" s="20"/>
      <c r="KE287" s="20"/>
      <c r="KF287" s="20"/>
      <c r="KG287" s="20"/>
      <c r="KH287" s="20"/>
      <c r="KI287" s="20"/>
      <c r="KJ287" s="20"/>
      <c r="KK287" s="20"/>
      <c r="KL287" s="20"/>
      <c r="KM287" s="20"/>
      <c r="KN287" s="20"/>
      <c r="KO287" s="20"/>
      <c r="KP287" s="20"/>
      <c r="KQ287" s="20"/>
      <c r="KR287" s="20"/>
      <c r="KS287" s="20"/>
      <c r="KT287" s="20"/>
      <c r="KU287" s="20"/>
      <c r="KV287" s="20"/>
      <c r="KW287" s="20"/>
      <c r="KX287" s="20"/>
      <c r="KY287" s="20"/>
      <c r="KZ287" s="20"/>
      <c r="LA287" s="20"/>
      <c r="LB287" s="20"/>
      <c r="LC287" s="20"/>
      <c r="LD287" s="20"/>
      <c r="LE287" s="20"/>
      <c r="LF287" s="20"/>
      <c r="LG287" s="20"/>
      <c r="LH287" s="20"/>
      <c r="LI287" s="20"/>
      <c r="LJ287" s="20"/>
      <c r="LK287" s="20"/>
      <c r="LL287" s="20"/>
      <c r="LM287" s="20"/>
      <c r="LN287" s="20"/>
      <c r="LO287" s="20"/>
      <c r="LP287" s="20"/>
      <c r="LQ287" s="20"/>
      <c r="LR287" s="20"/>
      <c r="LS287" s="20"/>
      <c r="LT287" s="20"/>
      <c r="LU287" s="20"/>
      <c r="LV287" s="20"/>
      <c r="LW287" s="20"/>
      <c r="LX287" s="20"/>
      <c r="LY287" s="20"/>
      <c r="LZ287" s="20"/>
      <c r="MA287" s="20"/>
      <c r="MB287" s="20"/>
      <c r="MC287" s="20"/>
      <c r="MD287" s="20"/>
      <c r="ME287" s="20"/>
      <c r="MF287" s="20"/>
      <c r="MG287" s="20"/>
      <c r="MH287" s="20"/>
      <c r="MI287" s="20"/>
      <c r="MJ287" s="20"/>
      <c r="MK287" s="20"/>
      <c r="ML287" s="20"/>
      <c r="MM287" s="20"/>
      <c r="MN287" s="20"/>
      <c r="MO287" s="20"/>
      <c r="MP287" s="20"/>
      <c r="MQ287" s="20"/>
      <c r="MR287" s="20"/>
      <c r="MS287" s="20"/>
      <c r="MT287" s="20"/>
      <c r="MU287" s="20"/>
      <c r="MV287" s="20"/>
      <c r="MW287" s="20"/>
      <c r="MX287" s="20"/>
      <c r="MY287" s="20"/>
      <c r="MZ287" s="20"/>
      <c r="NA287" s="20"/>
      <c r="NB287" s="20"/>
      <c r="NC287" s="20"/>
      <c r="ND287" s="20"/>
      <c r="NE287" s="20"/>
      <c r="NF287" s="20"/>
      <c r="NG287" s="20"/>
      <c r="NH287" s="20"/>
      <c r="NI287" s="20"/>
      <c r="NJ287" s="20"/>
      <c r="NK287" s="20"/>
      <c r="NL287" s="20"/>
      <c r="NM287" s="20"/>
      <c r="NN287" s="20"/>
      <c r="NO287" s="20"/>
      <c r="NP287" s="20"/>
      <c r="NQ287" s="20"/>
      <c r="NR287" s="20"/>
      <c r="NS287" s="20"/>
      <c r="NT287" s="20"/>
      <c r="NU287" s="20"/>
      <c r="NV287" s="20"/>
      <c r="NW287" s="20"/>
      <c r="NX287" s="20"/>
      <c r="NY287" s="20"/>
      <c r="NZ287" s="20"/>
      <c r="OA287" s="20"/>
      <c r="OB287" s="20"/>
      <c r="OC287" s="20"/>
      <c r="OD287" s="20"/>
      <c r="OE287" s="20"/>
      <c r="OF287" s="20"/>
      <c r="OG287" s="20"/>
      <c r="OH287" s="20"/>
      <c r="OI287" s="20"/>
      <c r="OJ287" s="20"/>
      <c r="OK287" s="20"/>
      <c r="OL287" s="20"/>
      <c r="OM287" s="20"/>
      <c r="ON287" s="20"/>
      <c r="OO287" s="20"/>
      <c r="OP287" s="20"/>
      <c r="OQ287" s="20"/>
      <c r="OR287" s="20"/>
      <c r="OS287" s="20"/>
      <c r="OT287" s="20"/>
      <c r="OU287" s="20"/>
      <c r="OV287" s="20"/>
      <c r="OW287" s="20"/>
      <c r="OX287" s="20"/>
      <c r="OY287" s="20"/>
      <c r="OZ287" s="20"/>
      <c r="PA287" s="20"/>
      <c r="PB287" s="20"/>
      <c r="PC287" s="20"/>
      <c r="PD287" s="20"/>
      <c r="PE287" s="20"/>
      <c r="PF287" s="20"/>
      <c r="PG287" s="20"/>
      <c r="PH287" s="20"/>
      <c r="PI287" s="20"/>
      <c r="PJ287" s="20"/>
      <c r="PK287" s="20"/>
      <c r="PL287" s="20"/>
      <c r="PM287" s="20"/>
      <c r="PN287" s="20"/>
      <c r="PO287" s="20"/>
      <c r="PP287" s="20"/>
      <c r="PQ287" s="20"/>
      <c r="PR287" s="20"/>
      <c r="PS287" s="20"/>
      <c r="PT287" s="20"/>
      <c r="PU287" s="20"/>
      <c r="PV287" s="20"/>
      <c r="PW287" s="20"/>
      <c r="PX287" s="20"/>
      <c r="PY287" s="20"/>
      <c r="PZ287" s="20"/>
      <c r="QA287" s="20"/>
      <c r="QB287" s="20"/>
      <c r="QC287" s="20"/>
      <c r="QD287" s="20"/>
      <c r="QE287" s="20"/>
      <c r="QF287" s="20"/>
      <c r="QG287" s="20"/>
      <c r="QH287" s="20"/>
      <c r="QI287" s="20"/>
      <c r="QJ287" s="20"/>
      <c r="QK287" s="20"/>
      <c r="QL287" s="20"/>
      <c r="QM287" s="20"/>
      <c r="QN287" s="20"/>
      <c r="QO287" s="20"/>
      <c r="QP287" s="20"/>
      <c r="QQ287" s="20"/>
      <c r="QR287" s="20"/>
      <c r="QS287" s="20"/>
      <c r="QT287" s="20"/>
      <c r="QU287" s="20"/>
      <c r="QV287" s="20"/>
      <c r="QW287" s="20"/>
      <c r="QX287" s="20"/>
      <c r="QY287" s="20"/>
      <c r="QZ287" s="20"/>
      <c r="RA287" s="20"/>
      <c r="RB287" s="20"/>
      <c r="RC287" s="20"/>
      <c r="RD287" s="20"/>
      <c r="RE287" s="20"/>
      <c r="RF287" s="20"/>
      <c r="RG287" s="20"/>
      <c r="RH287" s="20"/>
      <c r="RI287" s="20"/>
      <c r="RJ287" s="20"/>
      <c r="RK287" s="20"/>
      <c r="RL287" s="20"/>
      <c r="RM287" s="20"/>
      <c r="RN287" s="20"/>
      <c r="RO287" s="20"/>
      <c r="RP287" s="20"/>
      <c r="RQ287" s="20"/>
      <c r="RR287" s="20"/>
      <c r="RS287" s="20"/>
      <c r="RT287" s="20"/>
      <c r="RU287" s="20"/>
      <c r="RV287" s="20"/>
      <c r="RW287" s="20"/>
      <c r="RX287" s="20"/>
      <c r="RY287" s="20"/>
      <c r="RZ287" s="20"/>
      <c r="SA287" s="20"/>
      <c r="SB287" s="20"/>
      <c r="SC287" s="20"/>
      <c r="SD287" s="20"/>
      <c r="SE287" s="20"/>
      <c r="SF287" s="20"/>
      <c r="SG287" s="20"/>
      <c r="SH287" s="20"/>
      <c r="SI287" s="20"/>
      <c r="SJ287" s="20"/>
      <c r="SK287" s="20"/>
      <c r="SL287" s="20"/>
      <c r="SM287" s="20"/>
      <c r="SN287" s="20"/>
      <c r="SO287" s="20"/>
      <c r="SP287" s="20"/>
      <c r="SQ287" s="20"/>
      <c r="SR287" s="20"/>
      <c r="SS287" s="20"/>
      <c r="ST287" s="20"/>
      <c r="SU287" s="20"/>
      <c r="SV287" s="20"/>
      <c r="SW287" s="20"/>
      <c r="SX287" s="20"/>
      <c r="SY287" s="20"/>
      <c r="SZ287" s="20"/>
      <c r="TA287" s="20"/>
      <c r="TB287" s="20"/>
      <c r="TC287" s="20"/>
      <c r="TD287" s="20"/>
      <c r="TE287" s="20"/>
      <c r="TF287" s="20"/>
      <c r="TG287" s="20"/>
      <c r="TH287" s="20"/>
      <c r="TI287" s="20"/>
      <c r="TJ287" s="20"/>
      <c r="TK287" s="20"/>
      <c r="TL287" s="20"/>
      <c r="TM287" s="20"/>
      <c r="TN287" s="20"/>
      <c r="TO287" s="20"/>
      <c r="TP287" s="20"/>
      <c r="TQ287" s="20"/>
      <c r="TR287" s="20"/>
      <c r="TS287" s="20"/>
      <c r="TT287" s="20"/>
      <c r="TU287" s="20"/>
      <c r="TV287" s="20"/>
      <c r="TW287" s="20"/>
      <c r="TX287" s="20"/>
      <c r="TY287" s="20"/>
      <c r="TZ287" s="20"/>
      <c r="UA287" s="20"/>
      <c r="UB287" s="20"/>
      <c r="UC287" s="20"/>
      <c r="UD287" s="20"/>
      <c r="UE287" s="20"/>
      <c r="UF287" s="20"/>
      <c r="UG287" s="20"/>
      <c r="UH287" s="20"/>
      <c r="UI287" s="20"/>
      <c r="UJ287" s="20"/>
      <c r="UK287" s="20"/>
      <c r="UL287" s="20"/>
      <c r="UM287" s="20"/>
      <c r="UN287" s="20"/>
      <c r="UO287" s="20"/>
      <c r="UP287" s="20"/>
      <c r="UQ287" s="20"/>
      <c r="UR287" s="20"/>
      <c r="US287" s="20"/>
      <c r="UT287" s="20"/>
      <c r="UU287" s="20"/>
      <c r="UV287" s="20"/>
      <c r="UW287" s="20"/>
      <c r="UX287" s="20"/>
      <c r="UY287" s="20"/>
      <c r="UZ287" s="20"/>
      <c r="VA287" s="20"/>
      <c r="VB287" s="20"/>
      <c r="VC287" s="20"/>
      <c r="VD287" s="20"/>
      <c r="VE287" s="20"/>
      <c r="VF287" s="20"/>
      <c r="VG287" s="20"/>
      <c r="VH287" s="20"/>
      <c r="VI287" s="20"/>
      <c r="VJ287" s="20"/>
      <c r="VK287" s="20"/>
      <c r="VL287" s="20"/>
      <c r="VM287" s="20"/>
      <c r="VN287" s="20"/>
      <c r="VO287" s="20"/>
      <c r="VP287" s="20"/>
      <c r="VQ287" s="20"/>
      <c r="VR287" s="20"/>
      <c r="VS287" s="20"/>
      <c r="VT287" s="20"/>
      <c r="VU287" s="20"/>
      <c r="VV287" s="20"/>
      <c r="VW287" s="20"/>
      <c r="VX287" s="20"/>
      <c r="VY287" s="20"/>
      <c r="VZ287" s="20"/>
      <c r="WA287" s="20"/>
      <c r="WB287" s="20"/>
      <c r="WC287" s="20"/>
      <c r="WD287" s="20"/>
      <c r="WE287" s="20"/>
      <c r="WF287" s="20"/>
      <c r="WG287" s="20"/>
      <c r="WH287" s="20"/>
      <c r="WI287" s="20"/>
      <c r="WJ287" s="20"/>
      <c r="WK287" s="20"/>
      <c r="WL287" s="20"/>
      <c r="WM287" s="20"/>
      <c r="WN287" s="20"/>
      <c r="WO287" s="20"/>
      <c r="WP287" s="20"/>
      <c r="WQ287" s="20"/>
      <c r="WR287" s="20"/>
      <c r="WS287" s="20"/>
      <c r="WT287" s="20"/>
      <c r="WU287" s="20"/>
      <c r="WV287" s="20"/>
      <c r="WW287" s="20"/>
      <c r="WX287" s="20"/>
      <c r="WY287" s="20"/>
      <c r="WZ287" s="20"/>
      <c r="XA287" s="20"/>
      <c r="XB287" s="20"/>
      <c r="XC287" s="20"/>
      <c r="XD287" s="20"/>
      <c r="XE287" s="20"/>
      <c r="XF287" s="20"/>
      <c r="XG287" s="20"/>
      <c r="XH287" s="20"/>
      <c r="XI287" s="20"/>
      <c r="XJ287" s="20"/>
      <c r="XK287" s="20"/>
      <c r="XL287" s="20"/>
      <c r="XM287" s="20"/>
      <c r="XN287" s="20"/>
      <c r="XO287" s="20"/>
      <c r="XP287" s="20"/>
      <c r="XQ287" s="20"/>
      <c r="XR287" s="20"/>
      <c r="XS287" s="20"/>
      <c r="XT287" s="20"/>
      <c r="XU287" s="20"/>
      <c r="XV287" s="20"/>
      <c r="XW287" s="20"/>
      <c r="XX287" s="20"/>
      <c r="XY287" s="20"/>
      <c r="XZ287" s="20"/>
      <c r="YA287" s="20"/>
      <c r="YB287" s="20"/>
      <c r="YC287" s="20"/>
      <c r="YD287" s="20"/>
      <c r="YE287" s="20"/>
      <c r="YF287" s="20"/>
      <c r="YG287" s="20"/>
      <c r="YH287" s="20"/>
      <c r="YI287" s="20"/>
      <c r="YJ287" s="20"/>
      <c r="YK287" s="20"/>
      <c r="YL287" s="20"/>
      <c r="YM287" s="20"/>
      <c r="YN287" s="20"/>
      <c r="YO287" s="20"/>
      <c r="YP287" s="20"/>
      <c r="YQ287" s="20"/>
      <c r="YR287" s="20"/>
      <c r="YS287" s="20"/>
      <c r="YT287" s="20"/>
      <c r="YU287" s="20"/>
      <c r="YV287" s="20"/>
      <c r="YW287" s="20"/>
      <c r="YX287" s="20"/>
      <c r="YY287" s="20"/>
      <c r="YZ287" s="20"/>
      <c r="ZA287" s="20"/>
      <c r="ZB287" s="20"/>
      <c r="ZC287" s="20"/>
      <c r="ZD287" s="20"/>
      <c r="ZE287" s="20"/>
      <c r="ZF287" s="20"/>
      <c r="ZG287" s="20"/>
      <c r="ZH287" s="20"/>
      <c r="ZI287" s="20"/>
      <c r="ZJ287" s="20"/>
      <c r="ZK287" s="20"/>
      <c r="ZL287" s="20"/>
      <c r="ZM287" s="20"/>
      <c r="ZN287" s="20"/>
      <c r="ZO287" s="20"/>
      <c r="ZP287" s="20"/>
      <c r="ZQ287" s="20"/>
      <c r="ZR287" s="20"/>
      <c r="ZS287" s="20"/>
      <c r="ZT287" s="20"/>
      <c r="ZU287" s="20"/>
      <c r="ZV287" s="20"/>
      <c r="ZW287" s="20"/>
      <c r="ZX287" s="20"/>
      <c r="ZY287" s="20"/>
      <c r="ZZ287" s="20"/>
      <c r="AAA287" s="20"/>
      <c r="AAB287" s="20"/>
      <c r="AAC287" s="20"/>
      <c r="AAD287" s="20"/>
      <c r="AAE287" s="20"/>
      <c r="AAF287" s="20"/>
      <c r="AAG287" s="20"/>
      <c r="AAH287" s="20"/>
      <c r="AAI287" s="20"/>
      <c r="AAJ287" s="20"/>
      <c r="AAK287" s="20"/>
      <c r="AAL287" s="20"/>
      <c r="AAM287" s="20"/>
      <c r="AAN287" s="20"/>
      <c r="AAO287" s="20"/>
      <c r="AAP287" s="20"/>
      <c r="AAQ287" s="20"/>
      <c r="AAR287" s="20"/>
      <c r="AAS287" s="20"/>
      <c r="AAT287" s="20"/>
      <c r="AAU287" s="20"/>
      <c r="AAV287" s="20"/>
      <c r="AAW287" s="20"/>
      <c r="AAX287" s="20"/>
      <c r="AAY287" s="20"/>
      <c r="AAZ287" s="20"/>
      <c r="ABA287" s="20"/>
      <c r="ABB287" s="20"/>
    </row>
    <row r="288" spans="1:731" s="3" customFormat="1" ht="15.75" x14ac:dyDescent="0.2">
      <c r="A288" s="173" t="s">
        <v>144</v>
      </c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  <c r="IU288" s="20"/>
      <c r="IV288" s="20"/>
      <c r="IW288" s="20"/>
      <c r="IX288" s="20"/>
      <c r="IY288" s="20"/>
      <c r="IZ288" s="20"/>
      <c r="JA288" s="20"/>
      <c r="JB288" s="20"/>
      <c r="JC288" s="20"/>
      <c r="JD288" s="20"/>
      <c r="JE288" s="20"/>
      <c r="JF288" s="20"/>
      <c r="JG288" s="20"/>
      <c r="JH288" s="20"/>
      <c r="JI288" s="20"/>
      <c r="JJ288" s="20"/>
      <c r="JK288" s="20"/>
      <c r="JL288" s="20"/>
      <c r="JM288" s="20"/>
      <c r="JN288" s="20"/>
      <c r="JO288" s="20"/>
      <c r="JP288" s="20"/>
      <c r="JQ288" s="20"/>
      <c r="JR288" s="20"/>
      <c r="JS288" s="20"/>
      <c r="JT288" s="20"/>
      <c r="JU288" s="20"/>
      <c r="JV288" s="20"/>
      <c r="JW288" s="20"/>
      <c r="JX288" s="20"/>
      <c r="JY288" s="20"/>
      <c r="JZ288" s="20"/>
      <c r="KA288" s="20"/>
      <c r="KB288" s="20"/>
      <c r="KC288" s="20"/>
      <c r="KD288" s="20"/>
      <c r="KE288" s="20"/>
      <c r="KF288" s="20"/>
      <c r="KG288" s="20"/>
      <c r="KH288" s="20"/>
      <c r="KI288" s="20"/>
      <c r="KJ288" s="20"/>
      <c r="KK288" s="20"/>
      <c r="KL288" s="20"/>
      <c r="KM288" s="20"/>
      <c r="KN288" s="20"/>
      <c r="KO288" s="20"/>
      <c r="KP288" s="20"/>
      <c r="KQ288" s="20"/>
      <c r="KR288" s="20"/>
      <c r="KS288" s="20"/>
      <c r="KT288" s="20"/>
      <c r="KU288" s="20"/>
      <c r="KV288" s="20"/>
      <c r="KW288" s="20"/>
      <c r="KX288" s="20"/>
      <c r="KY288" s="20"/>
      <c r="KZ288" s="20"/>
      <c r="LA288" s="20"/>
      <c r="LB288" s="20"/>
      <c r="LC288" s="20"/>
      <c r="LD288" s="20"/>
      <c r="LE288" s="20"/>
      <c r="LF288" s="20"/>
      <c r="LG288" s="20"/>
      <c r="LH288" s="20"/>
      <c r="LI288" s="20"/>
      <c r="LJ288" s="20"/>
      <c r="LK288" s="20"/>
      <c r="LL288" s="20"/>
      <c r="LM288" s="20"/>
      <c r="LN288" s="20"/>
      <c r="LO288" s="20"/>
      <c r="LP288" s="20"/>
      <c r="LQ288" s="20"/>
      <c r="LR288" s="20"/>
      <c r="LS288" s="20"/>
      <c r="LT288" s="20"/>
      <c r="LU288" s="20"/>
      <c r="LV288" s="20"/>
      <c r="LW288" s="20"/>
      <c r="LX288" s="20"/>
      <c r="LY288" s="20"/>
      <c r="LZ288" s="20"/>
      <c r="MA288" s="20"/>
      <c r="MB288" s="20"/>
      <c r="MC288" s="20"/>
      <c r="MD288" s="20"/>
      <c r="ME288" s="20"/>
      <c r="MF288" s="20"/>
      <c r="MG288" s="20"/>
      <c r="MH288" s="20"/>
      <c r="MI288" s="20"/>
      <c r="MJ288" s="20"/>
      <c r="MK288" s="20"/>
      <c r="ML288" s="20"/>
      <c r="MM288" s="20"/>
      <c r="MN288" s="20"/>
      <c r="MO288" s="20"/>
      <c r="MP288" s="20"/>
      <c r="MQ288" s="20"/>
      <c r="MR288" s="20"/>
      <c r="MS288" s="20"/>
      <c r="MT288" s="20"/>
      <c r="MU288" s="20"/>
      <c r="MV288" s="20"/>
      <c r="MW288" s="20"/>
      <c r="MX288" s="20"/>
      <c r="MY288" s="20"/>
      <c r="MZ288" s="20"/>
      <c r="NA288" s="20"/>
      <c r="NB288" s="20"/>
      <c r="NC288" s="20"/>
      <c r="ND288" s="20"/>
      <c r="NE288" s="20"/>
      <c r="NF288" s="20"/>
      <c r="NG288" s="20"/>
      <c r="NH288" s="20"/>
      <c r="NI288" s="20"/>
      <c r="NJ288" s="20"/>
      <c r="NK288" s="20"/>
      <c r="NL288" s="20"/>
      <c r="NM288" s="20"/>
      <c r="NN288" s="20"/>
      <c r="NO288" s="20"/>
      <c r="NP288" s="20"/>
      <c r="NQ288" s="20"/>
      <c r="NR288" s="20"/>
      <c r="NS288" s="20"/>
      <c r="NT288" s="20"/>
      <c r="NU288" s="20"/>
      <c r="NV288" s="20"/>
      <c r="NW288" s="20"/>
      <c r="NX288" s="20"/>
      <c r="NY288" s="20"/>
      <c r="NZ288" s="20"/>
      <c r="OA288" s="20"/>
      <c r="OB288" s="20"/>
      <c r="OC288" s="20"/>
      <c r="OD288" s="20"/>
      <c r="OE288" s="20"/>
      <c r="OF288" s="20"/>
      <c r="OG288" s="20"/>
      <c r="OH288" s="20"/>
      <c r="OI288" s="20"/>
      <c r="OJ288" s="20"/>
      <c r="OK288" s="20"/>
      <c r="OL288" s="20"/>
      <c r="OM288" s="20"/>
      <c r="ON288" s="20"/>
      <c r="OO288" s="20"/>
      <c r="OP288" s="20"/>
      <c r="OQ288" s="20"/>
      <c r="OR288" s="20"/>
      <c r="OS288" s="20"/>
      <c r="OT288" s="20"/>
      <c r="OU288" s="20"/>
      <c r="OV288" s="20"/>
      <c r="OW288" s="20"/>
      <c r="OX288" s="20"/>
      <c r="OY288" s="20"/>
      <c r="OZ288" s="20"/>
      <c r="PA288" s="20"/>
      <c r="PB288" s="20"/>
      <c r="PC288" s="20"/>
      <c r="PD288" s="20"/>
      <c r="PE288" s="20"/>
      <c r="PF288" s="20"/>
      <c r="PG288" s="20"/>
      <c r="PH288" s="20"/>
      <c r="PI288" s="20"/>
      <c r="PJ288" s="20"/>
      <c r="PK288" s="20"/>
      <c r="PL288" s="20"/>
      <c r="PM288" s="20"/>
      <c r="PN288" s="20"/>
      <c r="PO288" s="20"/>
      <c r="PP288" s="20"/>
      <c r="PQ288" s="20"/>
      <c r="PR288" s="20"/>
      <c r="PS288" s="20"/>
      <c r="PT288" s="20"/>
      <c r="PU288" s="20"/>
      <c r="PV288" s="20"/>
      <c r="PW288" s="20"/>
      <c r="PX288" s="20"/>
      <c r="PY288" s="20"/>
      <c r="PZ288" s="20"/>
      <c r="QA288" s="20"/>
      <c r="QB288" s="20"/>
      <c r="QC288" s="20"/>
      <c r="QD288" s="20"/>
      <c r="QE288" s="20"/>
      <c r="QF288" s="20"/>
      <c r="QG288" s="20"/>
      <c r="QH288" s="20"/>
      <c r="QI288" s="20"/>
      <c r="QJ288" s="20"/>
      <c r="QK288" s="20"/>
      <c r="QL288" s="20"/>
      <c r="QM288" s="20"/>
      <c r="QN288" s="20"/>
      <c r="QO288" s="20"/>
      <c r="QP288" s="20"/>
      <c r="QQ288" s="20"/>
      <c r="QR288" s="20"/>
      <c r="QS288" s="20"/>
      <c r="QT288" s="20"/>
      <c r="QU288" s="20"/>
      <c r="QV288" s="20"/>
      <c r="QW288" s="20"/>
      <c r="QX288" s="20"/>
      <c r="QY288" s="20"/>
      <c r="QZ288" s="20"/>
      <c r="RA288" s="20"/>
      <c r="RB288" s="20"/>
      <c r="RC288" s="20"/>
      <c r="RD288" s="20"/>
      <c r="RE288" s="20"/>
      <c r="RF288" s="20"/>
      <c r="RG288" s="20"/>
      <c r="RH288" s="20"/>
      <c r="RI288" s="20"/>
      <c r="RJ288" s="20"/>
      <c r="RK288" s="20"/>
      <c r="RL288" s="20"/>
      <c r="RM288" s="20"/>
      <c r="RN288" s="20"/>
      <c r="RO288" s="20"/>
      <c r="RP288" s="20"/>
      <c r="RQ288" s="20"/>
      <c r="RR288" s="20"/>
      <c r="RS288" s="20"/>
      <c r="RT288" s="20"/>
      <c r="RU288" s="20"/>
      <c r="RV288" s="20"/>
      <c r="RW288" s="20"/>
      <c r="RX288" s="20"/>
      <c r="RY288" s="20"/>
      <c r="RZ288" s="20"/>
      <c r="SA288" s="20"/>
      <c r="SB288" s="20"/>
      <c r="SC288" s="20"/>
      <c r="SD288" s="20"/>
      <c r="SE288" s="20"/>
      <c r="SF288" s="20"/>
      <c r="SG288" s="20"/>
      <c r="SH288" s="20"/>
      <c r="SI288" s="20"/>
      <c r="SJ288" s="20"/>
      <c r="SK288" s="20"/>
      <c r="SL288" s="20"/>
      <c r="SM288" s="20"/>
      <c r="SN288" s="20"/>
      <c r="SO288" s="20"/>
      <c r="SP288" s="20"/>
      <c r="SQ288" s="20"/>
      <c r="SR288" s="20"/>
      <c r="SS288" s="20"/>
      <c r="ST288" s="20"/>
      <c r="SU288" s="20"/>
      <c r="SV288" s="20"/>
      <c r="SW288" s="20"/>
      <c r="SX288" s="20"/>
      <c r="SY288" s="20"/>
      <c r="SZ288" s="20"/>
      <c r="TA288" s="20"/>
      <c r="TB288" s="20"/>
      <c r="TC288" s="20"/>
      <c r="TD288" s="20"/>
      <c r="TE288" s="20"/>
      <c r="TF288" s="20"/>
      <c r="TG288" s="20"/>
      <c r="TH288" s="20"/>
      <c r="TI288" s="20"/>
      <c r="TJ288" s="20"/>
      <c r="TK288" s="20"/>
      <c r="TL288" s="20"/>
      <c r="TM288" s="20"/>
      <c r="TN288" s="20"/>
      <c r="TO288" s="20"/>
      <c r="TP288" s="20"/>
      <c r="TQ288" s="20"/>
      <c r="TR288" s="20"/>
      <c r="TS288" s="20"/>
      <c r="TT288" s="20"/>
      <c r="TU288" s="20"/>
      <c r="TV288" s="20"/>
      <c r="TW288" s="20"/>
      <c r="TX288" s="20"/>
      <c r="TY288" s="20"/>
      <c r="TZ288" s="20"/>
      <c r="UA288" s="20"/>
      <c r="UB288" s="20"/>
      <c r="UC288" s="20"/>
      <c r="UD288" s="20"/>
      <c r="UE288" s="20"/>
      <c r="UF288" s="20"/>
      <c r="UG288" s="20"/>
      <c r="UH288" s="20"/>
      <c r="UI288" s="20"/>
      <c r="UJ288" s="20"/>
      <c r="UK288" s="20"/>
      <c r="UL288" s="20"/>
      <c r="UM288" s="20"/>
      <c r="UN288" s="20"/>
      <c r="UO288" s="20"/>
      <c r="UP288" s="20"/>
      <c r="UQ288" s="20"/>
      <c r="UR288" s="20"/>
      <c r="US288" s="20"/>
      <c r="UT288" s="20"/>
      <c r="UU288" s="20"/>
      <c r="UV288" s="20"/>
      <c r="UW288" s="20"/>
      <c r="UX288" s="20"/>
      <c r="UY288" s="20"/>
      <c r="UZ288" s="20"/>
      <c r="VA288" s="20"/>
      <c r="VB288" s="20"/>
      <c r="VC288" s="20"/>
      <c r="VD288" s="20"/>
      <c r="VE288" s="20"/>
      <c r="VF288" s="20"/>
      <c r="VG288" s="20"/>
      <c r="VH288" s="20"/>
      <c r="VI288" s="20"/>
      <c r="VJ288" s="20"/>
      <c r="VK288" s="20"/>
      <c r="VL288" s="20"/>
      <c r="VM288" s="20"/>
      <c r="VN288" s="20"/>
      <c r="VO288" s="20"/>
      <c r="VP288" s="20"/>
      <c r="VQ288" s="20"/>
      <c r="VR288" s="20"/>
      <c r="VS288" s="20"/>
      <c r="VT288" s="20"/>
      <c r="VU288" s="20"/>
      <c r="VV288" s="20"/>
      <c r="VW288" s="20"/>
      <c r="VX288" s="20"/>
      <c r="VY288" s="20"/>
      <c r="VZ288" s="20"/>
      <c r="WA288" s="20"/>
      <c r="WB288" s="20"/>
      <c r="WC288" s="20"/>
      <c r="WD288" s="20"/>
      <c r="WE288" s="20"/>
      <c r="WF288" s="20"/>
      <c r="WG288" s="20"/>
      <c r="WH288" s="20"/>
      <c r="WI288" s="20"/>
      <c r="WJ288" s="20"/>
      <c r="WK288" s="20"/>
      <c r="WL288" s="20"/>
      <c r="WM288" s="20"/>
      <c r="WN288" s="20"/>
      <c r="WO288" s="20"/>
      <c r="WP288" s="20"/>
      <c r="WQ288" s="20"/>
      <c r="WR288" s="20"/>
      <c r="WS288" s="20"/>
      <c r="WT288" s="20"/>
      <c r="WU288" s="20"/>
      <c r="WV288" s="20"/>
      <c r="WW288" s="20"/>
      <c r="WX288" s="20"/>
      <c r="WY288" s="20"/>
      <c r="WZ288" s="20"/>
      <c r="XA288" s="20"/>
      <c r="XB288" s="20"/>
      <c r="XC288" s="20"/>
      <c r="XD288" s="20"/>
      <c r="XE288" s="20"/>
      <c r="XF288" s="20"/>
      <c r="XG288" s="20"/>
      <c r="XH288" s="20"/>
      <c r="XI288" s="20"/>
      <c r="XJ288" s="20"/>
      <c r="XK288" s="20"/>
      <c r="XL288" s="20"/>
      <c r="XM288" s="20"/>
      <c r="XN288" s="20"/>
      <c r="XO288" s="20"/>
      <c r="XP288" s="20"/>
      <c r="XQ288" s="20"/>
      <c r="XR288" s="20"/>
      <c r="XS288" s="20"/>
      <c r="XT288" s="20"/>
      <c r="XU288" s="20"/>
      <c r="XV288" s="20"/>
      <c r="XW288" s="20"/>
      <c r="XX288" s="20"/>
      <c r="XY288" s="20"/>
      <c r="XZ288" s="20"/>
      <c r="YA288" s="20"/>
      <c r="YB288" s="20"/>
      <c r="YC288" s="20"/>
      <c r="YD288" s="20"/>
      <c r="YE288" s="20"/>
      <c r="YF288" s="20"/>
      <c r="YG288" s="20"/>
      <c r="YH288" s="20"/>
      <c r="YI288" s="20"/>
      <c r="YJ288" s="20"/>
      <c r="YK288" s="20"/>
      <c r="YL288" s="20"/>
      <c r="YM288" s="20"/>
      <c r="YN288" s="20"/>
      <c r="YO288" s="20"/>
      <c r="YP288" s="20"/>
      <c r="YQ288" s="20"/>
      <c r="YR288" s="20"/>
      <c r="YS288" s="20"/>
      <c r="YT288" s="20"/>
      <c r="YU288" s="20"/>
      <c r="YV288" s="20"/>
      <c r="YW288" s="20"/>
      <c r="YX288" s="20"/>
      <c r="YY288" s="20"/>
      <c r="YZ288" s="20"/>
      <c r="ZA288" s="20"/>
      <c r="ZB288" s="20"/>
      <c r="ZC288" s="20"/>
      <c r="ZD288" s="20"/>
      <c r="ZE288" s="20"/>
      <c r="ZF288" s="20"/>
      <c r="ZG288" s="20"/>
      <c r="ZH288" s="20"/>
      <c r="ZI288" s="20"/>
      <c r="ZJ288" s="20"/>
      <c r="ZK288" s="20"/>
      <c r="ZL288" s="20"/>
      <c r="ZM288" s="20"/>
      <c r="ZN288" s="20"/>
      <c r="ZO288" s="20"/>
      <c r="ZP288" s="20"/>
      <c r="ZQ288" s="20"/>
      <c r="ZR288" s="20"/>
      <c r="ZS288" s="20"/>
      <c r="ZT288" s="20"/>
      <c r="ZU288" s="20"/>
      <c r="ZV288" s="20"/>
      <c r="ZW288" s="20"/>
      <c r="ZX288" s="20"/>
      <c r="ZY288" s="20"/>
      <c r="ZZ288" s="20"/>
      <c r="AAA288" s="20"/>
      <c r="AAB288" s="20"/>
      <c r="AAC288" s="20"/>
      <c r="AAD288" s="20"/>
      <c r="AAE288" s="20"/>
      <c r="AAF288" s="20"/>
      <c r="AAG288" s="20"/>
      <c r="AAH288" s="20"/>
      <c r="AAI288" s="20"/>
      <c r="AAJ288" s="20"/>
      <c r="AAK288" s="20"/>
      <c r="AAL288" s="20"/>
      <c r="AAM288" s="20"/>
      <c r="AAN288" s="20"/>
      <c r="AAO288" s="20"/>
      <c r="AAP288" s="20"/>
      <c r="AAQ288" s="20"/>
      <c r="AAR288" s="20"/>
      <c r="AAS288" s="20"/>
      <c r="AAT288" s="20"/>
      <c r="AAU288" s="20"/>
      <c r="AAV288" s="20"/>
      <c r="AAW288" s="20"/>
      <c r="AAX288" s="20"/>
      <c r="AAY288" s="20"/>
      <c r="AAZ288" s="20"/>
      <c r="ABA288" s="20"/>
      <c r="ABB288" s="20"/>
      <c r="ABC288" s="19"/>
    </row>
    <row r="289" spans="1:731" s="3" customFormat="1" ht="27" customHeight="1" x14ac:dyDescent="0.2">
      <c r="A289" s="172" t="s">
        <v>145</v>
      </c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  <c r="IV289" s="20"/>
      <c r="IW289" s="20"/>
      <c r="IX289" s="20"/>
      <c r="IY289" s="20"/>
      <c r="IZ289" s="20"/>
      <c r="JA289" s="20"/>
      <c r="JB289" s="20"/>
      <c r="JC289" s="20"/>
      <c r="JD289" s="20"/>
      <c r="JE289" s="20"/>
      <c r="JF289" s="20"/>
      <c r="JG289" s="20"/>
      <c r="JH289" s="20"/>
      <c r="JI289" s="20"/>
      <c r="JJ289" s="20"/>
      <c r="JK289" s="20"/>
      <c r="JL289" s="20"/>
      <c r="JM289" s="20"/>
      <c r="JN289" s="20"/>
      <c r="JO289" s="20"/>
      <c r="JP289" s="20"/>
      <c r="JQ289" s="20"/>
      <c r="JR289" s="20"/>
      <c r="JS289" s="20"/>
      <c r="JT289" s="20"/>
      <c r="JU289" s="20"/>
      <c r="JV289" s="20"/>
      <c r="JW289" s="20"/>
      <c r="JX289" s="20"/>
      <c r="JY289" s="20"/>
      <c r="JZ289" s="20"/>
      <c r="KA289" s="20"/>
      <c r="KB289" s="20"/>
      <c r="KC289" s="20"/>
      <c r="KD289" s="20"/>
      <c r="KE289" s="20"/>
      <c r="KF289" s="20"/>
      <c r="KG289" s="20"/>
      <c r="KH289" s="20"/>
      <c r="KI289" s="20"/>
      <c r="KJ289" s="20"/>
      <c r="KK289" s="20"/>
      <c r="KL289" s="20"/>
      <c r="KM289" s="20"/>
      <c r="KN289" s="20"/>
      <c r="KO289" s="20"/>
      <c r="KP289" s="20"/>
      <c r="KQ289" s="20"/>
      <c r="KR289" s="20"/>
      <c r="KS289" s="20"/>
      <c r="KT289" s="20"/>
      <c r="KU289" s="20"/>
      <c r="KV289" s="20"/>
      <c r="KW289" s="20"/>
      <c r="KX289" s="20"/>
      <c r="KY289" s="20"/>
      <c r="KZ289" s="20"/>
      <c r="LA289" s="20"/>
      <c r="LB289" s="20"/>
      <c r="LC289" s="20"/>
      <c r="LD289" s="20"/>
      <c r="LE289" s="20"/>
      <c r="LF289" s="20"/>
      <c r="LG289" s="20"/>
      <c r="LH289" s="20"/>
      <c r="LI289" s="20"/>
      <c r="LJ289" s="20"/>
      <c r="LK289" s="20"/>
      <c r="LL289" s="20"/>
      <c r="LM289" s="20"/>
      <c r="LN289" s="20"/>
      <c r="LO289" s="20"/>
      <c r="LP289" s="20"/>
      <c r="LQ289" s="20"/>
      <c r="LR289" s="20"/>
      <c r="LS289" s="20"/>
      <c r="LT289" s="20"/>
      <c r="LU289" s="20"/>
      <c r="LV289" s="20"/>
      <c r="LW289" s="20"/>
      <c r="LX289" s="20"/>
      <c r="LY289" s="20"/>
      <c r="LZ289" s="20"/>
      <c r="MA289" s="20"/>
      <c r="MB289" s="20"/>
      <c r="MC289" s="20"/>
      <c r="MD289" s="20"/>
      <c r="ME289" s="20"/>
      <c r="MF289" s="20"/>
      <c r="MG289" s="20"/>
      <c r="MH289" s="20"/>
      <c r="MI289" s="20"/>
      <c r="MJ289" s="20"/>
      <c r="MK289" s="20"/>
      <c r="ML289" s="20"/>
      <c r="MM289" s="20"/>
      <c r="MN289" s="20"/>
      <c r="MO289" s="20"/>
      <c r="MP289" s="20"/>
      <c r="MQ289" s="20"/>
      <c r="MR289" s="20"/>
      <c r="MS289" s="20"/>
      <c r="MT289" s="20"/>
      <c r="MU289" s="20"/>
      <c r="MV289" s="20"/>
      <c r="MW289" s="20"/>
      <c r="MX289" s="20"/>
      <c r="MY289" s="20"/>
      <c r="MZ289" s="20"/>
      <c r="NA289" s="20"/>
      <c r="NB289" s="20"/>
      <c r="NC289" s="20"/>
      <c r="ND289" s="20"/>
      <c r="NE289" s="20"/>
      <c r="NF289" s="20"/>
      <c r="NG289" s="20"/>
      <c r="NH289" s="20"/>
      <c r="NI289" s="20"/>
      <c r="NJ289" s="20"/>
      <c r="NK289" s="20"/>
      <c r="NL289" s="20"/>
      <c r="NM289" s="20"/>
      <c r="NN289" s="20"/>
      <c r="NO289" s="20"/>
      <c r="NP289" s="20"/>
      <c r="NQ289" s="20"/>
      <c r="NR289" s="20"/>
      <c r="NS289" s="20"/>
      <c r="NT289" s="20"/>
      <c r="NU289" s="20"/>
      <c r="NV289" s="20"/>
      <c r="NW289" s="20"/>
      <c r="NX289" s="20"/>
      <c r="NY289" s="20"/>
      <c r="NZ289" s="20"/>
      <c r="OA289" s="20"/>
      <c r="OB289" s="20"/>
      <c r="OC289" s="20"/>
      <c r="OD289" s="20"/>
      <c r="OE289" s="20"/>
      <c r="OF289" s="20"/>
      <c r="OG289" s="20"/>
      <c r="OH289" s="20"/>
      <c r="OI289" s="20"/>
      <c r="OJ289" s="20"/>
      <c r="OK289" s="20"/>
      <c r="OL289" s="20"/>
      <c r="OM289" s="20"/>
      <c r="ON289" s="20"/>
      <c r="OO289" s="20"/>
      <c r="OP289" s="20"/>
      <c r="OQ289" s="20"/>
      <c r="OR289" s="20"/>
      <c r="OS289" s="20"/>
      <c r="OT289" s="20"/>
      <c r="OU289" s="20"/>
      <c r="OV289" s="20"/>
      <c r="OW289" s="20"/>
      <c r="OX289" s="20"/>
      <c r="OY289" s="20"/>
      <c r="OZ289" s="20"/>
      <c r="PA289" s="20"/>
      <c r="PB289" s="20"/>
      <c r="PC289" s="20"/>
      <c r="PD289" s="20"/>
      <c r="PE289" s="20"/>
      <c r="PF289" s="20"/>
      <c r="PG289" s="20"/>
      <c r="PH289" s="20"/>
      <c r="PI289" s="20"/>
      <c r="PJ289" s="20"/>
      <c r="PK289" s="20"/>
      <c r="PL289" s="20"/>
      <c r="PM289" s="20"/>
      <c r="PN289" s="20"/>
      <c r="PO289" s="20"/>
      <c r="PP289" s="20"/>
      <c r="PQ289" s="20"/>
      <c r="PR289" s="20"/>
      <c r="PS289" s="20"/>
      <c r="PT289" s="20"/>
      <c r="PU289" s="20"/>
      <c r="PV289" s="20"/>
      <c r="PW289" s="20"/>
      <c r="PX289" s="20"/>
      <c r="PY289" s="20"/>
      <c r="PZ289" s="20"/>
      <c r="QA289" s="20"/>
      <c r="QB289" s="20"/>
      <c r="QC289" s="20"/>
      <c r="QD289" s="20"/>
      <c r="QE289" s="20"/>
      <c r="QF289" s="20"/>
      <c r="QG289" s="20"/>
      <c r="QH289" s="20"/>
      <c r="QI289" s="20"/>
      <c r="QJ289" s="20"/>
      <c r="QK289" s="20"/>
      <c r="QL289" s="20"/>
      <c r="QM289" s="20"/>
      <c r="QN289" s="20"/>
      <c r="QO289" s="20"/>
      <c r="QP289" s="20"/>
      <c r="QQ289" s="20"/>
      <c r="QR289" s="20"/>
      <c r="QS289" s="20"/>
      <c r="QT289" s="20"/>
      <c r="QU289" s="20"/>
      <c r="QV289" s="20"/>
      <c r="QW289" s="20"/>
      <c r="QX289" s="20"/>
      <c r="QY289" s="20"/>
      <c r="QZ289" s="20"/>
      <c r="RA289" s="20"/>
      <c r="RB289" s="20"/>
      <c r="RC289" s="20"/>
      <c r="RD289" s="20"/>
      <c r="RE289" s="20"/>
      <c r="RF289" s="20"/>
      <c r="RG289" s="20"/>
      <c r="RH289" s="20"/>
      <c r="RI289" s="20"/>
      <c r="RJ289" s="20"/>
      <c r="RK289" s="20"/>
      <c r="RL289" s="20"/>
      <c r="RM289" s="20"/>
      <c r="RN289" s="20"/>
      <c r="RO289" s="20"/>
      <c r="RP289" s="20"/>
      <c r="RQ289" s="20"/>
      <c r="RR289" s="20"/>
      <c r="RS289" s="20"/>
      <c r="RT289" s="20"/>
      <c r="RU289" s="20"/>
      <c r="RV289" s="20"/>
      <c r="RW289" s="20"/>
      <c r="RX289" s="20"/>
      <c r="RY289" s="20"/>
      <c r="RZ289" s="20"/>
      <c r="SA289" s="20"/>
      <c r="SB289" s="20"/>
      <c r="SC289" s="20"/>
      <c r="SD289" s="20"/>
      <c r="SE289" s="20"/>
      <c r="SF289" s="20"/>
      <c r="SG289" s="20"/>
      <c r="SH289" s="20"/>
      <c r="SI289" s="20"/>
      <c r="SJ289" s="20"/>
      <c r="SK289" s="20"/>
      <c r="SL289" s="20"/>
      <c r="SM289" s="20"/>
      <c r="SN289" s="20"/>
      <c r="SO289" s="20"/>
      <c r="SP289" s="20"/>
      <c r="SQ289" s="20"/>
      <c r="SR289" s="20"/>
      <c r="SS289" s="20"/>
      <c r="ST289" s="20"/>
      <c r="SU289" s="20"/>
      <c r="SV289" s="20"/>
      <c r="SW289" s="20"/>
      <c r="SX289" s="20"/>
      <c r="SY289" s="20"/>
      <c r="SZ289" s="20"/>
      <c r="TA289" s="20"/>
      <c r="TB289" s="20"/>
      <c r="TC289" s="20"/>
      <c r="TD289" s="20"/>
      <c r="TE289" s="20"/>
      <c r="TF289" s="20"/>
      <c r="TG289" s="20"/>
      <c r="TH289" s="20"/>
      <c r="TI289" s="20"/>
      <c r="TJ289" s="20"/>
      <c r="TK289" s="20"/>
      <c r="TL289" s="20"/>
      <c r="TM289" s="20"/>
      <c r="TN289" s="20"/>
      <c r="TO289" s="20"/>
      <c r="TP289" s="20"/>
      <c r="TQ289" s="20"/>
      <c r="TR289" s="20"/>
      <c r="TS289" s="20"/>
      <c r="TT289" s="20"/>
      <c r="TU289" s="20"/>
      <c r="TV289" s="20"/>
      <c r="TW289" s="20"/>
      <c r="TX289" s="20"/>
      <c r="TY289" s="20"/>
      <c r="TZ289" s="20"/>
      <c r="UA289" s="20"/>
      <c r="UB289" s="20"/>
      <c r="UC289" s="20"/>
      <c r="UD289" s="20"/>
      <c r="UE289" s="20"/>
      <c r="UF289" s="20"/>
      <c r="UG289" s="20"/>
      <c r="UH289" s="20"/>
      <c r="UI289" s="20"/>
      <c r="UJ289" s="20"/>
      <c r="UK289" s="20"/>
      <c r="UL289" s="20"/>
      <c r="UM289" s="20"/>
      <c r="UN289" s="20"/>
      <c r="UO289" s="20"/>
      <c r="UP289" s="20"/>
      <c r="UQ289" s="20"/>
      <c r="UR289" s="20"/>
      <c r="US289" s="20"/>
      <c r="UT289" s="20"/>
      <c r="UU289" s="20"/>
      <c r="UV289" s="20"/>
      <c r="UW289" s="20"/>
      <c r="UX289" s="20"/>
      <c r="UY289" s="20"/>
      <c r="UZ289" s="20"/>
      <c r="VA289" s="20"/>
      <c r="VB289" s="20"/>
      <c r="VC289" s="20"/>
      <c r="VD289" s="20"/>
      <c r="VE289" s="20"/>
      <c r="VF289" s="20"/>
      <c r="VG289" s="20"/>
      <c r="VH289" s="20"/>
      <c r="VI289" s="20"/>
      <c r="VJ289" s="20"/>
      <c r="VK289" s="20"/>
      <c r="VL289" s="20"/>
      <c r="VM289" s="20"/>
      <c r="VN289" s="20"/>
      <c r="VO289" s="20"/>
      <c r="VP289" s="20"/>
      <c r="VQ289" s="20"/>
      <c r="VR289" s="20"/>
      <c r="VS289" s="20"/>
      <c r="VT289" s="20"/>
      <c r="VU289" s="20"/>
      <c r="VV289" s="20"/>
      <c r="VW289" s="20"/>
      <c r="VX289" s="20"/>
      <c r="VY289" s="20"/>
      <c r="VZ289" s="20"/>
      <c r="WA289" s="20"/>
      <c r="WB289" s="20"/>
      <c r="WC289" s="20"/>
      <c r="WD289" s="20"/>
      <c r="WE289" s="20"/>
      <c r="WF289" s="20"/>
      <c r="WG289" s="20"/>
      <c r="WH289" s="20"/>
      <c r="WI289" s="20"/>
      <c r="WJ289" s="20"/>
      <c r="WK289" s="20"/>
      <c r="WL289" s="20"/>
      <c r="WM289" s="20"/>
      <c r="WN289" s="20"/>
      <c r="WO289" s="20"/>
      <c r="WP289" s="20"/>
      <c r="WQ289" s="20"/>
      <c r="WR289" s="20"/>
      <c r="WS289" s="20"/>
      <c r="WT289" s="20"/>
      <c r="WU289" s="20"/>
      <c r="WV289" s="20"/>
      <c r="WW289" s="20"/>
      <c r="WX289" s="20"/>
      <c r="WY289" s="20"/>
      <c r="WZ289" s="20"/>
      <c r="XA289" s="20"/>
      <c r="XB289" s="20"/>
      <c r="XC289" s="20"/>
      <c r="XD289" s="20"/>
      <c r="XE289" s="20"/>
      <c r="XF289" s="20"/>
      <c r="XG289" s="20"/>
      <c r="XH289" s="20"/>
      <c r="XI289" s="20"/>
      <c r="XJ289" s="20"/>
      <c r="XK289" s="20"/>
      <c r="XL289" s="20"/>
      <c r="XM289" s="20"/>
      <c r="XN289" s="20"/>
      <c r="XO289" s="20"/>
      <c r="XP289" s="20"/>
      <c r="XQ289" s="20"/>
      <c r="XR289" s="20"/>
      <c r="XS289" s="20"/>
      <c r="XT289" s="20"/>
      <c r="XU289" s="20"/>
      <c r="XV289" s="20"/>
      <c r="XW289" s="20"/>
      <c r="XX289" s="20"/>
      <c r="XY289" s="20"/>
      <c r="XZ289" s="20"/>
      <c r="YA289" s="20"/>
      <c r="YB289" s="20"/>
      <c r="YC289" s="20"/>
      <c r="YD289" s="20"/>
      <c r="YE289" s="20"/>
      <c r="YF289" s="20"/>
      <c r="YG289" s="20"/>
      <c r="YH289" s="20"/>
      <c r="YI289" s="20"/>
      <c r="YJ289" s="20"/>
      <c r="YK289" s="20"/>
      <c r="YL289" s="20"/>
      <c r="YM289" s="20"/>
      <c r="YN289" s="20"/>
      <c r="YO289" s="20"/>
      <c r="YP289" s="20"/>
      <c r="YQ289" s="20"/>
      <c r="YR289" s="20"/>
      <c r="YS289" s="20"/>
      <c r="YT289" s="20"/>
      <c r="YU289" s="20"/>
      <c r="YV289" s="20"/>
      <c r="YW289" s="20"/>
      <c r="YX289" s="20"/>
      <c r="YY289" s="20"/>
      <c r="YZ289" s="20"/>
      <c r="ZA289" s="20"/>
      <c r="ZB289" s="20"/>
      <c r="ZC289" s="20"/>
      <c r="ZD289" s="20"/>
      <c r="ZE289" s="20"/>
      <c r="ZF289" s="20"/>
      <c r="ZG289" s="20"/>
      <c r="ZH289" s="20"/>
      <c r="ZI289" s="20"/>
      <c r="ZJ289" s="20"/>
      <c r="ZK289" s="20"/>
      <c r="ZL289" s="20"/>
      <c r="ZM289" s="20"/>
      <c r="ZN289" s="20"/>
      <c r="ZO289" s="20"/>
      <c r="ZP289" s="20"/>
      <c r="ZQ289" s="20"/>
      <c r="ZR289" s="20"/>
      <c r="ZS289" s="20"/>
      <c r="ZT289" s="20"/>
      <c r="ZU289" s="20"/>
      <c r="ZV289" s="20"/>
      <c r="ZW289" s="20"/>
      <c r="ZX289" s="20"/>
      <c r="ZY289" s="20"/>
      <c r="ZZ289" s="20"/>
      <c r="AAA289" s="20"/>
      <c r="AAB289" s="20"/>
      <c r="AAC289" s="20"/>
      <c r="AAD289" s="20"/>
      <c r="AAE289" s="20"/>
      <c r="AAF289" s="20"/>
      <c r="AAG289" s="20"/>
      <c r="AAH289" s="20"/>
      <c r="AAI289" s="20"/>
      <c r="AAJ289" s="20"/>
      <c r="AAK289" s="20"/>
      <c r="AAL289" s="20"/>
      <c r="AAM289" s="20"/>
      <c r="AAN289" s="20"/>
      <c r="AAO289" s="20"/>
      <c r="AAP289" s="20"/>
      <c r="AAQ289" s="20"/>
      <c r="AAR289" s="20"/>
      <c r="AAS289" s="20"/>
      <c r="AAT289" s="20"/>
      <c r="AAU289" s="20"/>
      <c r="AAV289" s="20"/>
      <c r="AAW289" s="20"/>
      <c r="AAX289" s="20"/>
      <c r="AAY289" s="20"/>
      <c r="AAZ289" s="20"/>
      <c r="ABA289" s="20"/>
      <c r="ABB289" s="20"/>
      <c r="ABC289" s="19"/>
    </row>
    <row r="290" spans="1:731" s="3" customFormat="1" ht="42.75" customHeight="1" x14ac:dyDescent="0.2">
      <c r="A290" s="172" t="s">
        <v>146</v>
      </c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  <c r="IV290" s="20"/>
      <c r="IW290" s="20"/>
      <c r="IX290" s="20"/>
      <c r="IY290" s="20"/>
      <c r="IZ290" s="20"/>
      <c r="JA290" s="20"/>
      <c r="JB290" s="20"/>
      <c r="JC290" s="20"/>
      <c r="JD290" s="20"/>
      <c r="JE290" s="20"/>
      <c r="JF290" s="20"/>
      <c r="JG290" s="20"/>
      <c r="JH290" s="20"/>
      <c r="JI290" s="20"/>
      <c r="JJ290" s="20"/>
      <c r="JK290" s="20"/>
      <c r="JL290" s="20"/>
      <c r="JM290" s="20"/>
      <c r="JN290" s="20"/>
      <c r="JO290" s="20"/>
      <c r="JP290" s="20"/>
      <c r="JQ290" s="20"/>
      <c r="JR290" s="20"/>
      <c r="JS290" s="20"/>
      <c r="JT290" s="20"/>
      <c r="JU290" s="20"/>
      <c r="JV290" s="20"/>
      <c r="JW290" s="20"/>
      <c r="JX290" s="20"/>
      <c r="JY290" s="20"/>
      <c r="JZ290" s="20"/>
      <c r="KA290" s="20"/>
      <c r="KB290" s="20"/>
      <c r="KC290" s="20"/>
      <c r="KD290" s="20"/>
      <c r="KE290" s="20"/>
      <c r="KF290" s="20"/>
      <c r="KG290" s="20"/>
      <c r="KH290" s="20"/>
      <c r="KI290" s="20"/>
      <c r="KJ290" s="20"/>
      <c r="KK290" s="20"/>
      <c r="KL290" s="20"/>
      <c r="KM290" s="20"/>
      <c r="KN290" s="20"/>
      <c r="KO290" s="20"/>
      <c r="KP290" s="20"/>
      <c r="KQ290" s="20"/>
      <c r="KR290" s="20"/>
      <c r="KS290" s="20"/>
      <c r="KT290" s="20"/>
      <c r="KU290" s="20"/>
      <c r="KV290" s="20"/>
      <c r="KW290" s="20"/>
      <c r="KX290" s="20"/>
      <c r="KY290" s="20"/>
      <c r="KZ290" s="20"/>
      <c r="LA290" s="20"/>
      <c r="LB290" s="20"/>
      <c r="LC290" s="20"/>
      <c r="LD290" s="20"/>
      <c r="LE290" s="20"/>
      <c r="LF290" s="20"/>
      <c r="LG290" s="20"/>
      <c r="LH290" s="20"/>
      <c r="LI290" s="20"/>
      <c r="LJ290" s="20"/>
      <c r="LK290" s="20"/>
      <c r="LL290" s="20"/>
      <c r="LM290" s="20"/>
      <c r="LN290" s="20"/>
      <c r="LO290" s="20"/>
      <c r="LP290" s="20"/>
      <c r="LQ290" s="20"/>
      <c r="LR290" s="20"/>
      <c r="LS290" s="20"/>
      <c r="LT290" s="20"/>
      <c r="LU290" s="20"/>
      <c r="LV290" s="20"/>
      <c r="LW290" s="20"/>
      <c r="LX290" s="20"/>
      <c r="LY290" s="20"/>
      <c r="LZ290" s="20"/>
      <c r="MA290" s="20"/>
      <c r="MB290" s="20"/>
      <c r="MC290" s="20"/>
      <c r="MD290" s="20"/>
      <c r="ME290" s="20"/>
      <c r="MF290" s="20"/>
      <c r="MG290" s="20"/>
      <c r="MH290" s="20"/>
      <c r="MI290" s="20"/>
      <c r="MJ290" s="20"/>
      <c r="MK290" s="20"/>
      <c r="ML290" s="20"/>
      <c r="MM290" s="20"/>
      <c r="MN290" s="20"/>
      <c r="MO290" s="20"/>
      <c r="MP290" s="20"/>
      <c r="MQ290" s="20"/>
      <c r="MR290" s="20"/>
      <c r="MS290" s="20"/>
      <c r="MT290" s="20"/>
      <c r="MU290" s="20"/>
      <c r="MV290" s="20"/>
      <c r="MW290" s="20"/>
      <c r="MX290" s="20"/>
      <c r="MY290" s="20"/>
      <c r="MZ290" s="20"/>
      <c r="NA290" s="20"/>
      <c r="NB290" s="20"/>
      <c r="NC290" s="20"/>
      <c r="ND290" s="20"/>
      <c r="NE290" s="20"/>
      <c r="NF290" s="20"/>
      <c r="NG290" s="20"/>
      <c r="NH290" s="20"/>
      <c r="NI290" s="20"/>
      <c r="NJ290" s="20"/>
      <c r="NK290" s="20"/>
      <c r="NL290" s="20"/>
      <c r="NM290" s="20"/>
      <c r="NN290" s="20"/>
      <c r="NO290" s="20"/>
      <c r="NP290" s="20"/>
      <c r="NQ290" s="20"/>
      <c r="NR290" s="20"/>
      <c r="NS290" s="20"/>
      <c r="NT290" s="20"/>
      <c r="NU290" s="20"/>
      <c r="NV290" s="20"/>
      <c r="NW290" s="20"/>
      <c r="NX290" s="20"/>
      <c r="NY290" s="20"/>
      <c r="NZ290" s="20"/>
      <c r="OA290" s="20"/>
      <c r="OB290" s="20"/>
      <c r="OC290" s="20"/>
      <c r="OD290" s="20"/>
      <c r="OE290" s="20"/>
      <c r="OF290" s="20"/>
      <c r="OG290" s="20"/>
      <c r="OH290" s="20"/>
      <c r="OI290" s="20"/>
      <c r="OJ290" s="20"/>
      <c r="OK290" s="20"/>
      <c r="OL290" s="20"/>
      <c r="OM290" s="20"/>
      <c r="ON290" s="20"/>
      <c r="OO290" s="20"/>
      <c r="OP290" s="20"/>
      <c r="OQ290" s="20"/>
      <c r="OR290" s="20"/>
      <c r="OS290" s="20"/>
      <c r="OT290" s="20"/>
      <c r="OU290" s="20"/>
      <c r="OV290" s="20"/>
      <c r="OW290" s="20"/>
      <c r="OX290" s="20"/>
      <c r="OY290" s="20"/>
      <c r="OZ290" s="20"/>
      <c r="PA290" s="20"/>
      <c r="PB290" s="20"/>
      <c r="PC290" s="20"/>
      <c r="PD290" s="20"/>
      <c r="PE290" s="20"/>
      <c r="PF290" s="20"/>
      <c r="PG290" s="20"/>
      <c r="PH290" s="20"/>
      <c r="PI290" s="20"/>
      <c r="PJ290" s="20"/>
      <c r="PK290" s="20"/>
      <c r="PL290" s="20"/>
      <c r="PM290" s="20"/>
      <c r="PN290" s="20"/>
      <c r="PO290" s="20"/>
      <c r="PP290" s="20"/>
      <c r="PQ290" s="20"/>
      <c r="PR290" s="20"/>
      <c r="PS290" s="20"/>
      <c r="PT290" s="20"/>
      <c r="PU290" s="20"/>
      <c r="PV290" s="20"/>
      <c r="PW290" s="20"/>
      <c r="PX290" s="20"/>
      <c r="PY290" s="20"/>
      <c r="PZ290" s="20"/>
      <c r="QA290" s="20"/>
      <c r="QB290" s="20"/>
      <c r="QC290" s="20"/>
      <c r="QD290" s="20"/>
      <c r="QE290" s="20"/>
      <c r="QF290" s="20"/>
      <c r="QG290" s="20"/>
      <c r="QH290" s="20"/>
      <c r="QI290" s="20"/>
      <c r="QJ290" s="20"/>
      <c r="QK290" s="20"/>
      <c r="QL290" s="20"/>
      <c r="QM290" s="20"/>
      <c r="QN290" s="20"/>
      <c r="QO290" s="20"/>
      <c r="QP290" s="20"/>
      <c r="QQ290" s="20"/>
      <c r="QR290" s="20"/>
      <c r="QS290" s="20"/>
      <c r="QT290" s="20"/>
      <c r="QU290" s="20"/>
      <c r="QV290" s="20"/>
      <c r="QW290" s="20"/>
      <c r="QX290" s="20"/>
      <c r="QY290" s="20"/>
      <c r="QZ290" s="20"/>
      <c r="RA290" s="20"/>
      <c r="RB290" s="20"/>
      <c r="RC290" s="20"/>
      <c r="RD290" s="20"/>
      <c r="RE290" s="20"/>
      <c r="RF290" s="20"/>
      <c r="RG290" s="20"/>
      <c r="RH290" s="20"/>
      <c r="RI290" s="20"/>
      <c r="RJ290" s="20"/>
      <c r="RK290" s="20"/>
      <c r="RL290" s="20"/>
      <c r="RM290" s="20"/>
      <c r="RN290" s="20"/>
      <c r="RO290" s="20"/>
      <c r="RP290" s="20"/>
      <c r="RQ290" s="20"/>
      <c r="RR290" s="20"/>
      <c r="RS290" s="20"/>
      <c r="RT290" s="20"/>
      <c r="RU290" s="20"/>
      <c r="RV290" s="20"/>
      <c r="RW290" s="20"/>
      <c r="RX290" s="20"/>
      <c r="RY290" s="20"/>
      <c r="RZ290" s="20"/>
      <c r="SA290" s="20"/>
      <c r="SB290" s="20"/>
      <c r="SC290" s="20"/>
      <c r="SD290" s="20"/>
      <c r="SE290" s="20"/>
      <c r="SF290" s="20"/>
      <c r="SG290" s="20"/>
      <c r="SH290" s="20"/>
      <c r="SI290" s="20"/>
      <c r="SJ290" s="20"/>
      <c r="SK290" s="20"/>
      <c r="SL290" s="20"/>
      <c r="SM290" s="20"/>
      <c r="SN290" s="20"/>
      <c r="SO290" s="20"/>
      <c r="SP290" s="20"/>
      <c r="SQ290" s="20"/>
      <c r="SR290" s="20"/>
      <c r="SS290" s="20"/>
      <c r="ST290" s="20"/>
      <c r="SU290" s="20"/>
      <c r="SV290" s="20"/>
      <c r="SW290" s="20"/>
      <c r="SX290" s="20"/>
      <c r="SY290" s="20"/>
      <c r="SZ290" s="20"/>
      <c r="TA290" s="20"/>
      <c r="TB290" s="20"/>
      <c r="TC290" s="20"/>
      <c r="TD290" s="20"/>
      <c r="TE290" s="20"/>
      <c r="TF290" s="20"/>
      <c r="TG290" s="20"/>
      <c r="TH290" s="20"/>
      <c r="TI290" s="20"/>
      <c r="TJ290" s="20"/>
      <c r="TK290" s="20"/>
      <c r="TL290" s="20"/>
      <c r="TM290" s="20"/>
      <c r="TN290" s="20"/>
      <c r="TO290" s="20"/>
      <c r="TP290" s="20"/>
      <c r="TQ290" s="20"/>
      <c r="TR290" s="20"/>
      <c r="TS290" s="20"/>
      <c r="TT290" s="20"/>
      <c r="TU290" s="20"/>
      <c r="TV290" s="20"/>
      <c r="TW290" s="20"/>
      <c r="TX290" s="20"/>
      <c r="TY290" s="20"/>
      <c r="TZ290" s="20"/>
      <c r="UA290" s="20"/>
      <c r="UB290" s="20"/>
      <c r="UC290" s="20"/>
      <c r="UD290" s="20"/>
      <c r="UE290" s="20"/>
      <c r="UF290" s="20"/>
      <c r="UG290" s="20"/>
      <c r="UH290" s="20"/>
      <c r="UI290" s="20"/>
      <c r="UJ290" s="20"/>
      <c r="UK290" s="20"/>
      <c r="UL290" s="20"/>
      <c r="UM290" s="20"/>
      <c r="UN290" s="20"/>
      <c r="UO290" s="20"/>
      <c r="UP290" s="20"/>
      <c r="UQ290" s="20"/>
      <c r="UR290" s="20"/>
      <c r="US290" s="20"/>
      <c r="UT290" s="20"/>
      <c r="UU290" s="20"/>
      <c r="UV290" s="20"/>
      <c r="UW290" s="20"/>
      <c r="UX290" s="20"/>
      <c r="UY290" s="20"/>
      <c r="UZ290" s="20"/>
      <c r="VA290" s="20"/>
      <c r="VB290" s="20"/>
      <c r="VC290" s="20"/>
      <c r="VD290" s="20"/>
      <c r="VE290" s="20"/>
      <c r="VF290" s="20"/>
      <c r="VG290" s="20"/>
      <c r="VH290" s="20"/>
      <c r="VI290" s="20"/>
      <c r="VJ290" s="20"/>
      <c r="VK290" s="20"/>
      <c r="VL290" s="20"/>
      <c r="VM290" s="20"/>
      <c r="VN290" s="20"/>
      <c r="VO290" s="20"/>
      <c r="VP290" s="20"/>
      <c r="VQ290" s="20"/>
      <c r="VR290" s="20"/>
      <c r="VS290" s="20"/>
      <c r="VT290" s="20"/>
      <c r="VU290" s="20"/>
      <c r="VV290" s="20"/>
      <c r="VW290" s="20"/>
      <c r="VX290" s="20"/>
      <c r="VY290" s="20"/>
      <c r="VZ290" s="20"/>
      <c r="WA290" s="20"/>
      <c r="WB290" s="20"/>
      <c r="WC290" s="20"/>
      <c r="WD290" s="20"/>
      <c r="WE290" s="20"/>
      <c r="WF290" s="20"/>
      <c r="WG290" s="20"/>
      <c r="WH290" s="20"/>
      <c r="WI290" s="20"/>
      <c r="WJ290" s="20"/>
      <c r="WK290" s="20"/>
      <c r="WL290" s="20"/>
      <c r="WM290" s="20"/>
      <c r="WN290" s="20"/>
      <c r="WO290" s="20"/>
      <c r="WP290" s="20"/>
      <c r="WQ290" s="20"/>
      <c r="WR290" s="20"/>
      <c r="WS290" s="20"/>
      <c r="WT290" s="20"/>
      <c r="WU290" s="20"/>
      <c r="WV290" s="20"/>
      <c r="WW290" s="20"/>
      <c r="WX290" s="20"/>
      <c r="WY290" s="20"/>
      <c r="WZ290" s="20"/>
      <c r="XA290" s="20"/>
      <c r="XB290" s="20"/>
      <c r="XC290" s="20"/>
      <c r="XD290" s="20"/>
      <c r="XE290" s="20"/>
      <c r="XF290" s="20"/>
      <c r="XG290" s="20"/>
      <c r="XH290" s="20"/>
      <c r="XI290" s="20"/>
      <c r="XJ290" s="20"/>
      <c r="XK290" s="20"/>
      <c r="XL290" s="20"/>
      <c r="XM290" s="20"/>
      <c r="XN290" s="20"/>
      <c r="XO290" s="20"/>
      <c r="XP290" s="20"/>
      <c r="XQ290" s="20"/>
      <c r="XR290" s="20"/>
      <c r="XS290" s="20"/>
      <c r="XT290" s="20"/>
      <c r="XU290" s="20"/>
      <c r="XV290" s="20"/>
      <c r="XW290" s="20"/>
      <c r="XX290" s="20"/>
      <c r="XY290" s="20"/>
      <c r="XZ290" s="20"/>
      <c r="YA290" s="20"/>
      <c r="YB290" s="20"/>
      <c r="YC290" s="20"/>
      <c r="YD290" s="20"/>
      <c r="YE290" s="20"/>
      <c r="YF290" s="20"/>
      <c r="YG290" s="20"/>
      <c r="YH290" s="20"/>
      <c r="YI290" s="20"/>
      <c r="YJ290" s="20"/>
      <c r="YK290" s="20"/>
      <c r="YL290" s="20"/>
      <c r="YM290" s="20"/>
      <c r="YN290" s="20"/>
      <c r="YO290" s="20"/>
      <c r="YP290" s="20"/>
      <c r="YQ290" s="20"/>
      <c r="YR290" s="20"/>
      <c r="YS290" s="20"/>
      <c r="YT290" s="20"/>
      <c r="YU290" s="20"/>
      <c r="YV290" s="20"/>
      <c r="YW290" s="20"/>
      <c r="YX290" s="20"/>
      <c r="YY290" s="20"/>
      <c r="YZ290" s="20"/>
      <c r="ZA290" s="20"/>
      <c r="ZB290" s="20"/>
      <c r="ZC290" s="20"/>
      <c r="ZD290" s="20"/>
      <c r="ZE290" s="20"/>
      <c r="ZF290" s="20"/>
      <c r="ZG290" s="20"/>
      <c r="ZH290" s="20"/>
      <c r="ZI290" s="20"/>
      <c r="ZJ290" s="20"/>
      <c r="ZK290" s="20"/>
      <c r="ZL290" s="20"/>
      <c r="ZM290" s="20"/>
      <c r="ZN290" s="20"/>
      <c r="ZO290" s="20"/>
      <c r="ZP290" s="20"/>
      <c r="ZQ290" s="20"/>
      <c r="ZR290" s="20"/>
      <c r="ZS290" s="20"/>
      <c r="ZT290" s="20"/>
      <c r="ZU290" s="20"/>
      <c r="ZV290" s="20"/>
      <c r="ZW290" s="20"/>
      <c r="ZX290" s="20"/>
      <c r="ZY290" s="20"/>
      <c r="ZZ290" s="20"/>
      <c r="AAA290" s="20"/>
      <c r="AAB290" s="20"/>
      <c r="AAC290" s="20"/>
      <c r="AAD290" s="20"/>
      <c r="AAE290" s="20"/>
      <c r="AAF290" s="20"/>
      <c r="AAG290" s="20"/>
      <c r="AAH290" s="20"/>
      <c r="AAI290" s="20"/>
      <c r="AAJ290" s="20"/>
      <c r="AAK290" s="20"/>
      <c r="AAL290" s="20"/>
      <c r="AAM290" s="20"/>
      <c r="AAN290" s="20"/>
      <c r="AAO290" s="20"/>
      <c r="AAP290" s="20"/>
      <c r="AAQ290" s="20"/>
      <c r="AAR290" s="20"/>
      <c r="AAS290" s="20"/>
      <c r="AAT290" s="20"/>
      <c r="AAU290" s="20"/>
      <c r="AAV290" s="20"/>
      <c r="AAW290" s="20"/>
      <c r="AAX290" s="20"/>
      <c r="AAY290" s="20"/>
      <c r="AAZ290" s="20"/>
      <c r="ABA290" s="20"/>
      <c r="ABB290" s="20"/>
      <c r="ABC290" s="19"/>
    </row>
    <row r="291" spans="1:731" ht="54" customHeight="1" x14ac:dyDescent="0.2">
      <c r="A291" s="156" t="s">
        <v>248</v>
      </c>
      <c r="B291" s="151" t="s">
        <v>160</v>
      </c>
      <c r="C291" s="151">
        <v>60</v>
      </c>
      <c r="D291" s="155">
        <v>0</v>
      </c>
      <c r="E291" s="155">
        <v>10</v>
      </c>
      <c r="F291" s="155">
        <v>0</v>
      </c>
      <c r="G291" s="151">
        <v>10</v>
      </c>
      <c r="H291" s="155">
        <v>0</v>
      </c>
      <c r="I291" s="154"/>
      <c r="J291" s="153"/>
      <c r="K291" s="153"/>
      <c r="L291" s="153"/>
      <c r="M291" s="153"/>
      <c r="N291" s="153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  <c r="IW291" s="20"/>
      <c r="IX291" s="20"/>
      <c r="IY291" s="20"/>
      <c r="IZ291" s="20"/>
      <c r="JA291" s="20"/>
      <c r="JB291" s="20"/>
      <c r="JC291" s="20"/>
      <c r="JD291" s="20"/>
      <c r="JE291" s="20"/>
      <c r="JF291" s="20"/>
      <c r="JG291" s="20"/>
      <c r="JH291" s="20"/>
      <c r="JI291" s="20"/>
      <c r="JJ291" s="20"/>
      <c r="JK291" s="20"/>
      <c r="JL291" s="20"/>
      <c r="JM291" s="20"/>
      <c r="JN291" s="20"/>
      <c r="JO291" s="20"/>
      <c r="JP291" s="20"/>
      <c r="JQ291" s="20"/>
      <c r="JR291" s="20"/>
      <c r="JS291" s="20"/>
      <c r="JT291" s="20"/>
      <c r="JU291" s="20"/>
      <c r="JV291" s="20"/>
      <c r="JW291" s="20"/>
      <c r="JX291" s="20"/>
      <c r="JY291" s="20"/>
      <c r="JZ291" s="20"/>
      <c r="KA291" s="20"/>
      <c r="KB291" s="20"/>
      <c r="KC291" s="20"/>
      <c r="KD291" s="20"/>
      <c r="KE291" s="20"/>
      <c r="KF291" s="20"/>
      <c r="KG291" s="20"/>
      <c r="KH291" s="20"/>
      <c r="KI291" s="20"/>
      <c r="KJ291" s="20"/>
      <c r="KK291" s="20"/>
      <c r="KL291" s="20"/>
      <c r="KM291" s="20"/>
      <c r="KN291" s="20"/>
      <c r="KO291" s="20"/>
      <c r="KP291" s="20"/>
      <c r="KQ291" s="20"/>
      <c r="KR291" s="20"/>
      <c r="KS291" s="20"/>
      <c r="KT291" s="20"/>
      <c r="KU291" s="20"/>
      <c r="KV291" s="20"/>
      <c r="KW291" s="20"/>
      <c r="KX291" s="20"/>
      <c r="KY291" s="20"/>
      <c r="KZ291" s="20"/>
      <c r="LA291" s="20"/>
      <c r="LB291" s="20"/>
      <c r="LC291" s="20"/>
      <c r="LD291" s="20"/>
      <c r="LE291" s="20"/>
      <c r="LF291" s="20"/>
      <c r="LG291" s="20"/>
      <c r="LH291" s="20"/>
      <c r="LI291" s="20"/>
      <c r="LJ291" s="20"/>
      <c r="LK291" s="20"/>
      <c r="LL291" s="20"/>
      <c r="LM291" s="20"/>
      <c r="LN291" s="20"/>
      <c r="LO291" s="20"/>
      <c r="LP291" s="20"/>
      <c r="LQ291" s="20"/>
      <c r="LR291" s="20"/>
      <c r="LS291" s="20"/>
      <c r="LT291" s="20"/>
      <c r="LU291" s="20"/>
      <c r="LV291" s="20"/>
      <c r="LW291" s="20"/>
      <c r="LX291" s="20"/>
      <c r="LY291" s="20"/>
      <c r="LZ291" s="20"/>
      <c r="MA291" s="20"/>
      <c r="MB291" s="20"/>
      <c r="MC291" s="20"/>
      <c r="MD291" s="20"/>
      <c r="ME291" s="20"/>
      <c r="MF291" s="20"/>
      <c r="MG291" s="20"/>
      <c r="MH291" s="20"/>
      <c r="MI291" s="20"/>
      <c r="MJ291" s="20"/>
      <c r="MK291" s="20"/>
      <c r="ML291" s="20"/>
      <c r="MM291" s="20"/>
      <c r="MN291" s="20"/>
      <c r="MO291" s="20"/>
      <c r="MP291" s="20"/>
      <c r="MQ291" s="20"/>
      <c r="MR291" s="20"/>
      <c r="MS291" s="20"/>
      <c r="MT291" s="20"/>
      <c r="MU291" s="20"/>
      <c r="MV291" s="20"/>
      <c r="MW291" s="20"/>
      <c r="MX291" s="20"/>
      <c r="MY291" s="20"/>
      <c r="MZ291" s="20"/>
      <c r="NA291" s="20"/>
      <c r="NB291" s="20"/>
      <c r="NC291" s="20"/>
      <c r="ND291" s="20"/>
      <c r="NE291" s="20"/>
      <c r="NF291" s="20"/>
      <c r="NG291" s="20"/>
      <c r="NH291" s="20"/>
      <c r="NI291" s="20"/>
      <c r="NJ291" s="20"/>
      <c r="NK291" s="20"/>
      <c r="NL291" s="20"/>
      <c r="NM291" s="20"/>
      <c r="NN291" s="20"/>
      <c r="NO291" s="20"/>
      <c r="NP291" s="20"/>
      <c r="NQ291" s="20"/>
      <c r="NR291" s="20"/>
      <c r="NS291" s="20"/>
      <c r="NT291" s="20"/>
      <c r="NU291" s="20"/>
      <c r="NV291" s="20"/>
      <c r="NW291" s="20"/>
      <c r="NX291" s="20"/>
      <c r="NY291" s="20"/>
      <c r="NZ291" s="20"/>
      <c r="OA291" s="20"/>
      <c r="OB291" s="20"/>
      <c r="OC291" s="20"/>
      <c r="OD291" s="20"/>
      <c r="OE291" s="20"/>
      <c r="OF291" s="20"/>
      <c r="OG291" s="20"/>
      <c r="OH291" s="20"/>
      <c r="OI291" s="20"/>
      <c r="OJ291" s="20"/>
      <c r="OK291" s="20"/>
      <c r="OL291" s="20"/>
      <c r="OM291" s="20"/>
      <c r="ON291" s="20"/>
      <c r="OO291" s="20"/>
      <c r="OP291" s="20"/>
      <c r="OQ291" s="20"/>
      <c r="OR291" s="20"/>
      <c r="OS291" s="20"/>
      <c r="OT291" s="20"/>
      <c r="OU291" s="20"/>
      <c r="OV291" s="20"/>
      <c r="OW291" s="20"/>
      <c r="OX291" s="20"/>
      <c r="OY291" s="20"/>
      <c r="OZ291" s="20"/>
      <c r="PA291" s="20"/>
      <c r="PB291" s="20"/>
      <c r="PC291" s="20"/>
      <c r="PD291" s="20"/>
      <c r="PE291" s="20"/>
      <c r="PF291" s="20"/>
      <c r="PG291" s="20"/>
      <c r="PH291" s="20"/>
      <c r="PI291" s="20"/>
      <c r="PJ291" s="20"/>
      <c r="PK291" s="20"/>
      <c r="PL291" s="20"/>
      <c r="PM291" s="20"/>
      <c r="PN291" s="20"/>
      <c r="PO291" s="20"/>
      <c r="PP291" s="20"/>
      <c r="PQ291" s="20"/>
      <c r="PR291" s="20"/>
      <c r="PS291" s="20"/>
      <c r="PT291" s="20"/>
      <c r="PU291" s="20"/>
      <c r="PV291" s="20"/>
      <c r="PW291" s="20"/>
      <c r="PX291" s="20"/>
      <c r="PY291" s="20"/>
      <c r="PZ291" s="20"/>
      <c r="QA291" s="20"/>
      <c r="QB291" s="20"/>
      <c r="QC291" s="20"/>
      <c r="QD291" s="20"/>
      <c r="QE291" s="20"/>
      <c r="QF291" s="20"/>
      <c r="QG291" s="20"/>
      <c r="QH291" s="20"/>
      <c r="QI291" s="20"/>
      <c r="QJ291" s="20"/>
      <c r="QK291" s="20"/>
      <c r="QL291" s="20"/>
      <c r="QM291" s="20"/>
      <c r="QN291" s="20"/>
      <c r="QO291" s="20"/>
      <c r="QP291" s="20"/>
      <c r="QQ291" s="20"/>
      <c r="QR291" s="20"/>
      <c r="QS291" s="20"/>
      <c r="QT291" s="20"/>
      <c r="QU291" s="20"/>
      <c r="QV291" s="20"/>
      <c r="QW291" s="20"/>
      <c r="QX291" s="20"/>
      <c r="QY291" s="20"/>
      <c r="QZ291" s="20"/>
      <c r="RA291" s="20"/>
      <c r="RB291" s="20"/>
      <c r="RC291" s="20"/>
      <c r="RD291" s="20"/>
      <c r="RE291" s="20"/>
      <c r="RF291" s="20"/>
      <c r="RG291" s="20"/>
      <c r="RH291" s="20"/>
      <c r="RI291" s="20"/>
      <c r="RJ291" s="20"/>
      <c r="RK291" s="20"/>
      <c r="RL291" s="20"/>
      <c r="RM291" s="20"/>
      <c r="RN291" s="20"/>
      <c r="RO291" s="20"/>
      <c r="RP291" s="20"/>
      <c r="RQ291" s="20"/>
      <c r="RR291" s="20"/>
      <c r="RS291" s="20"/>
      <c r="RT291" s="20"/>
      <c r="RU291" s="20"/>
      <c r="RV291" s="20"/>
      <c r="RW291" s="20"/>
      <c r="RX291" s="20"/>
      <c r="RY291" s="20"/>
      <c r="RZ291" s="20"/>
      <c r="SA291" s="20"/>
      <c r="SB291" s="20"/>
      <c r="SC291" s="20"/>
      <c r="SD291" s="20"/>
      <c r="SE291" s="20"/>
      <c r="SF291" s="20"/>
      <c r="SG291" s="20"/>
      <c r="SH291" s="20"/>
      <c r="SI291" s="20"/>
      <c r="SJ291" s="20"/>
      <c r="SK291" s="20"/>
      <c r="SL291" s="20"/>
      <c r="SM291" s="20"/>
      <c r="SN291" s="20"/>
      <c r="SO291" s="20"/>
      <c r="SP291" s="20"/>
      <c r="SQ291" s="20"/>
      <c r="SR291" s="20"/>
      <c r="SS291" s="20"/>
      <c r="ST291" s="20"/>
      <c r="SU291" s="20"/>
      <c r="SV291" s="20"/>
      <c r="SW291" s="20"/>
      <c r="SX291" s="20"/>
      <c r="SY291" s="20"/>
      <c r="SZ291" s="20"/>
      <c r="TA291" s="20"/>
      <c r="TB291" s="20"/>
      <c r="TC291" s="20"/>
      <c r="TD291" s="20"/>
      <c r="TE291" s="20"/>
      <c r="TF291" s="20"/>
      <c r="TG291" s="20"/>
      <c r="TH291" s="20"/>
      <c r="TI291" s="20"/>
      <c r="TJ291" s="20"/>
      <c r="TK291" s="20"/>
      <c r="TL291" s="20"/>
      <c r="TM291" s="20"/>
      <c r="TN291" s="20"/>
      <c r="TO291" s="20"/>
      <c r="TP291" s="20"/>
      <c r="TQ291" s="20"/>
      <c r="TR291" s="20"/>
      <c r="TS291" s="20"/>
      <c r="TT291" s="20"/>
      <c r="TU291" s="20"/>
      <c r="TV291" s="20"/>
      <c r="TW291" s="20"/>
      <c r="TX291" s="20"/>
      <c r="TY291" s="20"/>
      <c r="TZ291" s="20"/>
      <c r="UA291" s="20"/>
      <c r="UB291" s="20"/>
      <c r="UC291" s="20"/>
      <c r="UD291" s="20"/>
      <c r="UE291" s="20"/>
      <c r="UF291" s="20"/>
      <c r="UG291" s="20"/>
      <c r="UH291" s="20"/>
      <c r="UI291" s="20"/>
      <c r="UJ291" s="20"/>
      <c r="UK291" s="20"/>
      <c r="UL291" s="20"/>
      <c r="UM291" s="20"/>
      <c r="UN291" s="20"/>
      <c r="UO291" s="20"/>
      <c r="UP291" s="20"/>
      <c r="UQ291" s="20"/>
      <c r="UR291" s="20"/>
      <c r="US291" s="20"/>
      <c r="UT291" s="20"/>
      <c r="UU291" s="20"/>
      <c r="UV291" s="20"/>
      <c r="UW291" s="20"/>
      <c r="UX291" s="20"/>
      <c r="UY291" s="20"/>
      <c r="UZ291" s="20"/>
      <c r="VA291" s="20"/>
      <c r="VB291" s="20"/>
      <c r="VC291" s="20"/>
      <c r="VD291" s="20"/>
      <c r="VE291" s="20"/>
      <c r="VF291" s="20"/>
      <c r="VG291" s="20"/>
      <c r="VH291" s="20"/>
      <c r="VI291" s="20"/>
      <c r="VJ291" s="20"/>
      <c r="VK291" s="20"/>
      <c r="VL291" s="20"/>
      <c r="VM291" s="20"/>
      <c r="VN291" s="20"/>
      <c r="VO291" s="20"/>
      <c r="VP291" s="20"/>
      <c r="VQ291" s="20"/>
      <c r="VR291" s="20"/>
      <c r="VS291" s="20"/>
      <c r="VT291" s="20"/>
      <c r="VU291" s="20"/>
      <c r="VV291" s="20"/>
      <c r="VW291" s="20"/>
      <c r="VX291" s="20"/>
      <c r="VY291" s="20"/>
      <c r="VZ291" s="20"/>
      <c r="WA291" s="20"/>
      <c r="WB291" s="20"/>
      <c r="WC291" s="20"/>
      <c r="WD291" s="20"/>
      <c r="WE291" s="20"/>
      <c r="WF291" s="20"/>
      <c r="WG291" s="20"/>
      <c r="WH291" s="20"/>
      <c r="WI291" s="20"/>
      <c r="WJ291" s="20"/>
      <c r="WK291" s="20"/>
      <c r="WL291" s="20"/>
      <c r="WM291" s="20"/>
      <c r="WN291" s="20"/>
      <c r="WO291" s="20"/>
      <c r="WP291" s="20"/>
      <c r="WQ291" s="20"/>
      <c r="WR291" s="20"/>
      <c r="WS291" s="20"/>
      <c r="WT291" s="20"/>
      <c r="WU291" s="20"/>
      <c r="WV291" s="20"/>
      <c r="WW291" s="20"/>
      <c r="WX291" s="20"/>
      <c r="WY291" s="20"/>
      <c r="WZ291" s="20"/>
      <c r="XA291" s="20"/>
      <c r="XB291" s="20"/>
      <c r="XC291" s="20"/>
      <c r="XD291" s="20"/>
      <c r="XE291" s="20"/>
      <c r="XF291" s="20"/>
      <c r="XG291" s="20"/>
      <c r="XH291" s="20"/>
      <c r="XI291" s="20"/>
      <c r="XJ291" s="20"/>
      <c r="XK291" s="20"/>
      <c r="XL291" s="20"/>
      <c r="XM291" s="20"/>
      <c r="XN291" s="20"/>
      <c r="XO291" s="20"/>
      <c r="XP291" s="20"/>
      <c r="XQ291" s="20"/>
      <c r="XR291" s="20"/>
      <c r="XS291" s="20"/>
      <c r="XT291" s="20"/>
      <c r="XU291" s="20"/>
      <c r="XV291" s="20"/>
      <c r="XW291" s="20"/>
      <c r="XX291" s="20"/>
      <c r="XY291" s="20"/>
      <c r="XZ291" s="20"/>
      <c r="YA291" s="20"/>
      <c r="YB291" s="20"/>
      <c r="YC291" s="20"/>
      <c r="YD291" s="20"/>
      <c r="YE291" s="20"/>
      <c r="YF291" s="20"/>
      <c r="YG291" s="20"/>
      <c r="YH291" s="20"/>
      <c r="YI291" s="20"/>
      <c r="YJ291" s="20"/>
      <c r="YK291" s="20"/>
      <c r="YL291" s="20"/>
      <c r="YM291" s="20"/>
      <c r="YN291" s="20"/>
      <c r="YO291" s="20"/>
      <c r="YP291" s="20"/>
      <c r="YQ291" s="20"/>
      <c r="YR291" s="20"/>
      <c r="YS291" s="20"/>
      <c r="YT291" s="20"/>
      <c r="YU291" s="20"/>
      <c r="YV291" s="20"/>
      <c r="YW291" s="20"/>
      <c r="YX291" s="20"/>
      <c r="YY291" s="20"/>
      <c r="YZ291" s="20"/>
      <c r="ZA291" s="20"/>
      <c r="ZB291" s="20"/>
      <c r="ZC291" s="20"/>
      <c r="ZD291" s="20"/>
      <c r="ZE291" s="20"/>
      <c r="ZF291" s="20"/>
      <c r="ZG291" s="20"/>
      <c r="ZH291" s="20"/>
      <c r="ZI291" s="20"/>
      <c r="ZJ291" s="20"/>
      <c r="ZK291" s="20"/>
      <c r="ZL291" s="20"/>
      <c r="ZM291" s="20"/>
      <c r="ZN291" s="20"/>
      <c r="ZO291" s="20"/>
      <c r="ZP291" s="20"/>
      <c r="ZQ291" s="20"/>
      <c r="ZR291" s="20"/>
      <c r="ZS291" s="20"/>
      <c r="ZT291" s="20"/>
      <c r="ZU291" s="20"/>
      <c r="ZV291" s="20"/>
      <c r="ZW291" s="20"/>
      <c r="ZX291" s="20"/>
      <c r="ZY291" s="20"/>
      <c r="ZZ291" s="20"/>
      <c r="AAA291" s="20"/>
      <c r="AAB291" s="20"/>
      <c r="AAC291" s="20"/>
      <c r="AAD291" s="20"/>
      <c r="AAE291" s="20"/>
      <c r="AAF291" s="20"/>
      <c r="AAG291" s="20"/>
      <c r="AAH291" s="20"/>
      <c r="AAI291" s="20"/>
      <c r="AAJ291" s="20"/>
      <c r="AAK291" s="20"/>
      <c r="AAL291" s="20"/>
      <c r="AAM291" s="20"/>
      <c r="AAN291" s="20"/>
      <c r="AAO291" s="20"/>
      <c r="AAP291" s="20"/>
      <c r="AAQ291" s="20"/>
      <c r="AAR291" s="20"/>
      <c r="AAS291" s="20"/>
      <c r="AAT291" s="20"/>
      <c r="AAU291" s="20"/>
      <c r="AAV291" s="20"/>
      <c r="AAW291" s="20"/>
      <c r="AAX291" s="20"/>
      <c r="AAY291" s="20"/>
      <c r="AAZ291" s="20"/>
      <c r="ABA291" s="20"/>
      <c r="ABB291" s="20"/>
    </row>
    <row r="292" spans="1:731" x14ac:dyDescent="0.2">
      <c r="A292" s="36" t="s">
        <v>97</v>
      </c>
      <c r="B292" s="86"/>
      <c r="C292" s="86">
        <f>C291</f>
        <v>60</v>
      </c>
      <c r="D292" s="86">
        <f t="shared" ref="D292:H293" si="60">D291</f>
        <v>0</v>
      </c>
      <c r="E292" s="86">
        <f t="shared" si="60"/>
        <v>10</v>
      </c>
      <c r="F292" s="86">
        <f t="shared" si="60"/>
        <v>0</v>
      </c>
      <c r="G292" s="86">
        <f t="shared" si="60"/>
        <v>10</v>
      </c>
      <c r="H292" s="86">
        <f t="shared" si="60"/>
        <v>0</v>
      </c>
      <c r="I292" s="116"/>
      <c r="J292" s="111"/>
      <c r="K292" s="111"/>
      <c r="L292" s="111"/>
      <c r="M292" s="111"/>
      <c r="N292" s="111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  <c r="IV292" s="20"/>
      <c r="IW292" s="20"/>
      <c r="IX292" s="20"/>
      <c r="IY292" s="20"/>
      <c r="IZ292" s="20"/>
      <c r="JA292" s="20"/>
      <c r="JB292" s="20"/>
      <c r="JC292" s="20"/>
      <c r="JD292" s="20"/>
      <c r="JE292" s="20"/>
      <c r="JF292" s="20"/>
      <c r="JG292" s="20"/>
      <c r="JH292" s="20"/>
      <c r="JI292" s="20"/>
      <c r="JJ292" s="20"/>
      <c r="JK292" s="20"/>
      <c r="JL292" s="20"/>
      <c r="JM292" s="20"/>
      <c r="JN292" s="20"/>
      <c r="JO292" s="20"/>
      <c r="JP292" s="20"/>
      <c r="JQ292" s="20"/>
      <c r="JR292" s="20"/>
      <c r="JS292" s="20"/>
      <c r="JT292" s="20"/>
      <c r="JU292" s="20"/>
      <c r="JV292" s="20"/>
      <c r="JW292" s="20"/>
      <c r="JX292" s="20"/>
      <c r="JY292" s="20"/>
      <c r="JZ292" s="20"/>
      <c r="KA292" s="20"/>
      <c r="KB292" s="20"/>
      <c r="KC292" s="20"/>
      <c r="KD292" s="20"/>
      <c r="KE292" s="20"/>
      <c r="KF292" s="20"/>
      <c r="KG292" s="20"/>
      <c r="KH292" s="20"/>
      <c r="KI292" s="20"/>
      <c r="KJ292" s="20"/>
      <c r="KK292" s="20"/>
      <c r="KL292" s="20"/>
      <c r="KM292" s="20"/>
      <c r="KN292" s="20"/>
      <c r="KO292" s="20"/>
      <c r="KP292" s="20"/>
      <c r="KQ292" s="20"/>
      <c r="KR292" s="20"/>
      <c r="KS292" s="20"/>
      <c r="KT292" s="20"/>
      <c r="KU292" s="20"/>
      <c r="KV292" s="20"/>
      <c r="KW292" s="20"/>
      <c r="KX292" s="20"/>
      <c r="KY292" s="20"/>
      <c r="KZ292" s="20"/>
      <c r="LA292" s="20"/>
      <c r="LB292" s="20"/>
      <c r="LC292" s="20"/>
      <c r="LD292" s="20"/>
      <c r="LE292" s="20"/>
      <c r="LF292" s="20"/>
      <c r="LG292" s="20"/>
      <c r="LH292" s="20"/>
      <c r="LI292" s="20"/>
      <c r="LJ292" s="20"/>
      <c r="LK292" s="20"/>
      <c r="LL292" s="20"/>
      <c r="LM292" s="20"/>
      <c r="LN292" s="20"/>
      <c r="LO292" s="20"/>
      <c r="LP292" s="20"/>
      <c r="LQ292" s="20"/>
      <c r="LR292" s="20"/>
      <c r="LS292" s="20"/>
      <c r="LT292" s="20"/>
      <c r="LU292" s="20"/>
      <c r="LV292" s="20"/>
      <c r="LW292" s="20"/>
      <c r="LX292" s="20"/>
      <c r="LY292" s="20"/>
      <c r="LZ292" s="20"/>
      <c r="MA292" s="20"/>
      <c r="MB292" s="20"/>
      <c r="MC292" s="20"/>
      <c r="MD292" s="20"/>
      <c r="ME292" s="20"/>
      <c r="MF292" s="20"/>
      <c r="MG292" s="20"/>
      <c r="MH292" s="20"/>
      <c r="MI292" s="20"/>
      <c r="MJ292" s="20"/>
      <c r="MK292" s="20"/>
      <c r="ML292" s="20"/>
      <c r="MM292" s="20"/>
      <c r="MN292" s="20"/>
      <c r="MO292" s="20"/>
      <c r="MP292" s="20"/>
      <c r="MQ292" s="20"/>
      <c r="MR292" s="20"/>
      <c r="MS292" s="20"/>
      <c r="MT292" s="20"/>
      <c r="MU292" s="20"/>
      <c r="MV292" s="20"/>
      <c r="MW292" s="20"/>
      <c r="MX292" s="20"/>
      <c r="MY292" s="20"/>
      <c r="MZ292" s="20"/>
      <c r="NA292" s="20"/>
      <c r="NB292" s="20"/>
      <c r="NC292" s="20"/>
      <c r="ND292" s="20"/>
      <c r="NE292" s="20"/>
      <c r="NF292" s="20"/>
      <c r="NG292" s="20"/>
      <c r="NH292" s="20"/>
      <c r="NI292" s="20"/>
      <c r="NJ292" s="20"/>
      <c r="NK292" s="20"/>
      <c r="NL292" s="20"/>
      <c r="NM292" s="20"/>
      <c r="NN292" s="20"/>
      <c r="NO292" s="20"/>
      <c r="NP292" s="20"/>
      <c r="NQ292" s="20"/>
      <c r="NR292" s="20"/>
      <c r="NS292" s="20"/>
      <c r="NT292" s="20"/>
      <c r="NU292" s="20"/>
      <c r="NV292" s="20"/>
      <c r="NW292" s="20"/>
      <c r="NX292" s="20"/>
      <c r="NY292" s="20"/>
      <c r="NZ292" s="20"/>
      <c r="OA292" s="20"/>
      <c r="OB292" s="20"/>
      <c r="OC292" s="20"/>
      <c r="OD292" s="20"/>
      <c r="OE292" s="20"/>
      <c r="OF292" s="20"/>
      <c r="OG292" s="20"/>
      <c r="OH292" s="20"/>
      <c r="OI292" s="20"/>
      <c r="OJ292" s="20"/>
      <c r="OK292" s="20"/>
      <c r="OL292" s="20"/>
      <c r="OM292" s="20"/>
      <c r="ON292" s="20"/>
      <c r="OO292" s="20"/>
      <c r="OP292" s="20"/>
      <c r="OQ292" s="20"/>
      <c r="OR292" s="20"/>
      <c r="OS292" s="20"/>
      <c r="OT292" s="20"/>
      <c r="OU292" s="20"/>
      <c r="OV292" s="20"/>
      <c r="OW292" s="20"/>
      <c r="OX292" s="20"/>
      <c r="OY292" s="20"/>
      <c r="OZ292" s="20"/>
      <c r="PA292" s="20"/>
      <c r="PB292" s="20"/>
      <c r="PC292" s="20"/>
      <c r="PD292" s="20"/>
      <c r="PE292" s="20"/>
      <c r="PF292" s="20"/>
      <c r="PG292" s="20"/>
      <c r="PH292" s="20"/>
      <c r="PI292" s="20"/>
      <c r="PJ292" s="20"/>
      <c r="PK292" s="20"/>
      <c r="PL292" s="20"/>
      <c r="PM292" s="20"/>
      <c r="PN292" s="20"/>
      <c r="PO292" s="20"/>
      <c r="PP292" s="20"/>
      <c r="PQ292" s="20"/>
      <c r="PR292" s="20"/>
      <c r="PS292" s="20"/>
      <c r="PT292" s="20"/>
      <c r="PU292" s="20"/>
      <c r="PV292" s="20"/>
      <c r="PW292" s="20"/>
      <c r="PX292" s="20"/>
      <c r="PY292" s="20"/>
      <c r="PZ292" s="20"/>
      <c r="QA292" s="20"/>
      <c r="QB292" s="20"/>
      <c r="QC292" s="20"/>
      <c r="QD292" s="20"/>
      <c r="QE292" s="20"/>
      <c r="QF292" s="20"/>
      <c r="QG292" s="20"/>
      <c r="QH292" s="20"/>
      <c r="QI292" s="20"/>
      <c r="QJ292" s="20"/>
      <c r="QK292" s="20"/>
      <c r="QL292" s="20"/>
      <c r="QM292" s="20"/>
      <c r="QN292" s="20"/>
      <c r="QO292" s="20"/>
      <c r="QP292" s="20"/>
      <c r="QQ292" s="20"/>
      <c r="QR292" s="20"/>
      <c r="QS292" s="20"/>
      <c r="QT292" s="20"/>
      <c r="QU292" s="20"/>
      <c r="QV292" s="20"/>
      <c r="QW292" s="20"/>
      <c r="QX292" s="20"/>
      <c r="QY292" s="20"/>
      <c r="QZ292" s="20"/>
      <c r="RA292" s="20"/>
      <c r="RB292" s="20"/>
      <c r="RC292" s="20"/>
      <c r="RD292" s="20"/>
      <c r="RE292" s="20"/>
      <c r="RF292" s="20"/>
      <c r="RG292" s="20"/>
      <c r="RH292" s="20"/>
      <c r="RI292" s="20"/>
      <c r="RJ292" s="20"/>
      <c r="RK292" s="20"/>
      <c r="RL292" s="20"/>
      <c r="RM292" s="20"/>
      <c r="RN292" s="20"/>
      <c r="RO292" s="20"/>
      <c r="RP292" s="20"/>
      <c r="RQ292" s="20"/>
      <c r="RR292" s="20"/>
      <c r="RS292" s="20"/>
      <c r="RT292" s="20"/>
      <c r="RU292" s="20"/>
      <c r="RV292" s="20"/>
      <c r="RW292" s="20"/>
      <c r="RX292" s="20"/>
      <c r="RY292" s="20"/>
      <c r="RZ292" s="20"/>
      <c r="SA292" s="20"/>
      <c r="SB292" s="20"/>
      <c r="SC292" s="20"/>
      <c r="SD292" s="20"/>
      <c r="SE292" s="20"/>
      <c r="SF292" s="20"/>
      <c r="SG292" s="20"/>
      <c r="SH292" s="20"/>
      <c r="SI292" s="20"/>
      <c r="SJ292" s="20"/>
      <c r="SK292" s="20"/>
      <c r="SL292" s="20"/>
      <c r="SM292" s="20"/>
      <c r="SN292" s="20"/>
      <c r="SO292" s="20"/>
      <c r="SP292" s="20"/>
      <c r="SQ292" s="20"/>
      <c r="SR292" s="20"/>
      <c r="SS292" s="20"/>
      <c r="ST292" s="20"/>
      <c r="SU292" s="20"/>
      <c r="SV292" s="20"/>
      <c r="SW292" s="20"/>
      <c r="SX292" s="20"/>
      <c r="SY292" s="20"/>
      <c r="SZ292" s="20"/>
      <c r="TA292" s="20"/>
      <c r="TB292" s="20"/>
      <c r="TC292" s="20"/>
      <c r="TD292" s="20"/>
      <c r="TE292" s="20"/>
      <c r="TF292" s="20"/>
      <c r="TG292" s="20"/>
      <c r="TH292" s="20"/>
      <c r="TI292" s="20"/>
      <c r="TJ292" s="20"/>
      <c r="TK292" s="20"/>
      <c r="TL292" s="20"/>
      <c r="TM292" s="20"/>
      <c r="TN292" s="20"/>
      <c r="TO292" s="20"/>
      <c r="TP292" s="20"/>
      <c r="TQ292" s="20"/>
      <c r="TR292" s="20"/>
      <c r="TS292" s="20"/>
      <c r="TT292" s="20"/>
      <c r="TU292" s="20"/>
      <c r="TV292" s="20"/>
      <c r="TW292" s="20"/>
      <c r="TX292" s="20"/>
      <c r="TY292" s="20"/>
      <c r="TZ292" s="20"/>
      <c r="UA292" s="20"/>
      <c r="UB292" s="20"/>
      <c r="UC292" s="20"/>
      <c r="UD292" s="20"/>
      <c r="UE292" s="20"/>
      <c r="UF292" s="20"/>
      <c r="UG292" s="20"/>
      <c r="UH292" s="20"/>
      <c r="UI292" s="20"/>
      <c r="UJ292" s="20"/>
      <c r="UK292" s="20"/>
      <c r="UL292" s="20"/>
      <c r="UM292" s="20"/>
      <c r="UN292" s="20"/>
      <c r="UO292" s="20"/>
      <c r="UP292" s="20"/>
      <c r="UQ292" s="20"/>
      <c r="UR292" s="20"/>
      <c r="US292" s="20"/>
      <c r="UT292" s="20"/>
      <c r="UU292" s="20"/>
      <c r="UV292" s="20"/>
      <c r="UW292" s="20"/>
      <c r="UX292" s="20"/>
      <c r="UY292" s="20"/>
      <c r="UZ292" s="20"/>
      <c r="VA292" s="20"/>
      <c r="VB292" s="20"/>
      <c r="VC292" s="20"/>
      <c r="VD292" s="20"/>
      <c r="VE292" s="20"/>
      <c r="VF292" s="20"/>
      <c r="VG292" s="20"/>
      <c r="VH292" s="20"/>
      <c r="VI292" s="20"/>
      <c r="VJ292" s="20"/>
      <c r="VK292" s="20"/>
      <c r="VL292" s="20"/>
      <c r="VM292" s="20"/>
      <c r="VN292" s="20"/>
      <c r="VO292" s="20"/>
      <c r="VP292" s="20"/>
      <c r="VQ292" s="20"/>
      <c r="VR292" s="20"/>
      <c r="VS292" s="20"/>
      <c r="VT292" s="20"/>
      <c r="VU292" s="20"/>
      <c r="VV292" s="20"/>
      <c r="VW292" s="20"/>
      <c r="VX292" s="20"/>
      <c r="VY292" s="20"/>
      <c r="VZ292" s="20"/>
      <c r="WA292" s="20"/>
      <c r="WB292" s="20"/>
      <c r="WC292" s="20"/>
      <c r="WD292" s="20"/>
      <c r="WE292" s="20"/>
      <c r="WF292" s="20"/>
      <c r="WG292" s="20"/>
      <c r="WH292" s="20"/>
      <c r="WI292" s="20"/>
      <c r="WJ292" s="20"/>
      <c r="WK292" s="20"/>
      <c r="WL292" s="20"/>
      <c r="WM292" s="20"/>
      <c r="WN292" s="20"/>
      <c r="WO292" s="20"/>
      <c r="WP292" s="20"/>
      <c r="WQ292" s="20"/>
      <c r="WR292" s="20"/>
      <c r="WS292" s="20"/>
      <c r="WT292" s="20"/>
      <c r="WU292" s="20"/>
      <c r="WV292" s="20"/>
      <c r="WW292" s="20"/>
      <c r="WX292" s="20"/>
      <c r="WY292" s="20"/>
      <c r="WZ292" s="20"/>
      <c r="XA292" s="20"/>
      <c r="XB292" s="20"/>
      <c r="XC292" s="20"/>
      <c r="XD292" s="20"/>
      <c r="XE292" s="20"/>
      <c r="XF292" s="20"/>
      <c r="XG292" s="20"/>
      <c r="XH292" s="20"/>
      <c r="XI292" s="20"/>
      <c r="XJ292" s="20"/>
      <c r="XK292" s="20"/>
      <c r="XL292" s="20"/>
      <c r="XM292" s="20"/>
      <c r="XN292" s="20"/>
      <c r="XO292" s="20"/>
      <c r="XP292" s="20"/>
      <c r="XQ292" s="20"/>
      <c r="XR292" s="20"/>
      <c r="XS292" s="20"/>
      <c r="XT292" s="20"/>
      <c r="XU292" s="20"/>
      <c r="XV292" s="20"/>
      <c r="XW292" s="20"/>
      <c r="XX292" s="20"/>
      <c r="XY292" s="20"/>
      <c r="XZ292" s="20"/>
      <c r="YA292" s="20"/>
      <c r="YB292" s="20"/>
      <c r="YC292" s="20"/>
      <c r="YD292" s="20"/>
      <c r="YE292" s="20"/>
      <c r="YF292" s="20"/>
      <c r="YG292" s="20"/>
      <c r="YH292" s="20"/>
      <c r="YI292" s="20"/>
      <c r="YJ292" s="20"/>
      <c r="YK292" s="20"/>
      <c r="YL292" s="20"/>
      <c r="YM292" s="20"/>
      <c r="YN292" s="20"/>
      <c r="YO292" s="20"/>
      <c r="YP292" s="20"/>
      <c r="YQ292" s="20"/>
      <c r="YR292" s="20"/>
      <c r="YS292" s="20"/>
      <c r="YT292" s="20"/>
      <c r="YU292" s="20"/>
      <c r="YV292" s="20"/>
      <c r="YW292" s="20"/>
      <c r="YX292" s="20"/>
      <c r="YY292" s="20"/>
      <c r="YZ292" s="20"/>
      <c r="ZA292" s="20"/>
      <c r="ZB292" s="20"/>
      <c r="ZC292" s="20"/>
      <c r="ZD292" s="20"/>
      <c r="ZE292" s="20"/>
      <c r="ZF292" s="20"/>
      <c r="ZG292" s="20"/>
      <c r="ZH292" s="20"/>
      <c r="ZI292" s="20"/>
      <c r="ZJ292" s="20"/>
      <c r="ZK292" s="20"/>
      <c r="ZL292" s="20"/>
      <c r="ZM292" s="20"/>
      <c r="ZN292" s="20"/>
      <c r="ZO292" s="20"/>
      <c r="ZP292" s="20"/>
      <c r="ZQ292" s="20"/>
      <c r="ZR292" s="20"/>
      <c r="ZS292" s="20"/>
      <c r="ZT292" s="20"/>
      <c r="ZU292" s="20"/>
      <c r="ZV292" s="20"/>
      <c r="ZW292" s="20"/>
      <c r="ZX292" s="20"/>
      <c r="ZY292" s="20"/>
      <c r="ZZ292" s="20"/>
      <c r="AAA292" s="20"/>
      <c r="AAB292" s="20"/>
      <c r="AAC292" s="20"/>
      <c r="AAD292" s="20"/>
      <c r="AAE292" s="20"/>
      <c r="AAF292" s="20"/>
      <c r="AAG292" s="20"/>
      <c r="AAH292" s="20"/>
      <c r="AAI292" s="20"/>
      <c r="AAJ292" s="20"/>
      <c r="AAK292" s="20"/>
      <c r="AAL292" s="20"/>
      <c r="AAM292" s="20"/>
      <c r="AAN292" s="20"/>
      <c r="AAO292" s="20"/>
      <c r="AAP292" s="20"/>
      <c r="AAQ292" s="20"/>
      <c r="AAR292" s="20"/>
      <c r="AAS292" s="20"/>
      <c r="AAT292" s="20"/>
      <c r="AAU292" s="20"/>
      <c r="AAV292" s="20"/>
      <c r="AAW292" s="20"/>
      <c r="AAX292" s="20"/>
      <c r="AAY292" s="20"/>
      <c r="AAZ292" s="20"/>
      <c r="ABA292" s="20"/>
      <c r="ABB292" s="20"/>
    </row>
    <row r="293" spans="1:731" x14ac:dyDescent="0.2">
      <c r="A293" s="14" t="s">
        <v>21</v>
      </c>
      <c r="B293" s="30"/>
      <c r="C293" s="30">
        <f>C292</f>
        <v>60</v>
      </c>
      <c r="D293" s="30">
        <f t="shared" si="60"/>
        <v>0</v>
      </c>
      <c r="E293" s="30">
        <f t="shared" si="60"/>
        <v>10</v>
      </c>
      <c r="F293" s="30">
        <f t="shared" si="60"/>
        <v>0</v>
      </c>
      <c r="G293" s="30">
        <f t="shared" si="60"/>
        <v>10</v>
      </c>
      <c r="H293" s="30">
        <f t="shared" si="60"/>
        <v>0</v>
      </c>
      <c r="I293" s="117"/>
      <c r="J293" s="117"/>
      <c r="K293" s="117"/>
      <c r="L293" s="117"/>
      <c r="M293" s="117"/>
      <c r="N293" s="117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  <c r="IV293" s="20"/>
      <c r="IW293" s="20"/>
      <c r="IX293" s="20"/>
      <c r="IY293" s="20"/>
      <c r="IZ293" s="20"/>
      <c r="JA293" s="20"/>
      <c r="JB293" s="20"/>
      <c r="JC293" s="20"/>
      <c r="JD293" s="20"/>
      <c r="JE293" s="20"/>
      <c r="JF293" s="20"/>
      <c r="JG293" s="20"/>
      <c r="JH293" s="20"/>
      <c r="JI293" s="20"/>
      <c r="JJ293" s="20"/>
      <c r="JK293" s="20"/>
      <c r="JL293" s="20"/>
      <c r="JM293" s="20"/>
      <c r="JN293" s="20"/>
      <c r="JO293" s="20"/>
      <c r="JP293" s="20"/>
      <c r="JQ293" s="20"/>
      <c r="JR293" s="20"/>
      <c r="JS293" s="20"/>
      <c r="JT293" s="20"/>
      <c r="JU293" s="20"/>
      <c r="JV293" s="20"/>
      <c r="JW293" s="20"/>
      <c r="JX293" s="20"/>
      <c r="JY293" s="20"/>
      <c r="JZ293" s="20"/>
      <c r="KA293" s="20"/>
      <c r="KB293" s="20"/>
      <c r="KC293" s="20"/>
      <c r="KD293" s="20"/>
      <c r="KE293" s="20"/>
      <c r="KF293" s="20"/>
      <c r="KG293" s="20"/>
      <c r="KH293" s="20"/>
      <c r="KI293" s="20"/>
      <c r="KJ293" s="20"/>
      <c r="KK293" s="20"/>
      <c r="KL293" s="20"/>
      <c r="KM293" s="20"/>
      <c r="KN293" s="20"/>
      <c r="KO293" s="20"/>
      <c r="KP293" s="20"/>
      <c r="KQ293" s="20"/>
      <c r="KR293" s="20"/>
      <c r="KS293" s="20"/>
      <c r="KT293" s="20"/>
      <c r="KU293" s="20"/>
      <c r="KV293" s="20"/>
      <c r="KW293" s="20"/>
      <c r="KX293" s="20"/>
      <c r="KY293" s="20"/>
      <c r="KZ293" s="20"/>
      <c r="LA293" s="20"/>
      <c r="LB293" s="20"/>
      <c r="LC293" s="20"/>
      <c r="LD293" s="20"/>
      <c r="LE293" s="20"/>
      <c r="LF293" s="20"/>
      <c r="LG293" s="20"/>
      <c r="LH293" s="20"/>
      <c r="LI293" s="20"/>
      <c r="LJ293" s="20"/>
      <c r="LK293" s="20"/>
      <c r="LL293" s="20"/>
      <c r="LM293" s="20"/>
      <c r="LN293" s="20"/>
      <c r="LO293" s="20"/>
      <c r="LP293" s="20"/>
      <c r="LQ293" s="20"/>
      <c r="LR293" s="20"/>
      <c r="LS293" s="20"/>
      <c r="LT293" s="20"/>
      <c r="LU293" s="20"/>
      <c r="LV293" s="20"/>
      <c r="LW293" s="20"/>
      <c r="LX293" s="20"/>
      <c r="LY293" s="20"/>
      <c r="LZ293" s="20"/>
      <c r="MA293" s="20"/>
      <c r="MB293" s="20"/>
      <c r="MC293" s="20"/>
      <c r="MD293" s="20"/>
      <c r="ME293" s="20"/>
      <c r="MF293" s="20"/>
      <c r="MG293" s="20"/>
      <c r="MH293" s="20"/>
      <c r="MI293" s="20"/>
      <c r="MJ293" s="20"/>
      <c r="MK293" s="20"/>
      <c r="ML293" s="20"/>
      <c r="MM293" s="20"/>
      <c r="MN293" s="20"/>
      <c r="MO293" s="20"/>
      <c r="MP293" s="20"/>
      <c r="MQ293" s="20"/>
      <c r="MR293" s="20"/>
      <c r="MS293" s="20"/>
      <c r="MT293" s="20"/>
      <c r="MU293" s="20"/>
      <c r="MV293" s="20"/>
      <c r="MW293" s="20"/>
      <c r="MX293" s="20"/>
      <c r="MY293" s="20"/>
      <c r="MZ293" s="20"/>
      <c r="NA293" s="20"/>
      <c r="NB293" s="20"/>
      <c r="NC293" s="20"/>
      <c r="ND293" s="20"/>
      <c r="NE293" s="20"/>
      <c r="NF293" s="20"/>
      <c r="NG293" s="20"/>
      <c r="NH293" s="20"/>
      <c r="NI293" s="20"/>
      <c r="NJ293" s="20"/>
      <c r="NK293" s="20"/>
      <c r="NL293" s="20"/>
      <c r="NM293" s="20"/>
      <c r="NN293" s="20"/>
      <c r="NO293" s="20"/>
      <c r="NP293" s="20"/>
      <c r="NQ293" s="20"/>
      <c r="NR293" s="20"/>
      <c r="NS293" s="20"/>
      <c r="NT293" s="20"/>
      <c r="NU293" s="20"/>
      <c r="NV293" s="20"/>
      <c r="NW293" s="20"/>
      <c r="NX293" s="20"/>
      <c r="NY293" s="20"/>
      <c r="NZ293" s="20"/>
      <c r="OA293" s="20"/>
      <c r="OB293" s="20"/>
      <c r="OC293" s="20"/>
      <c r="OD293" s="20"/>
      <c r="OE293" s="20"/>
      <c r="OF293" s="20"/>
      <c r="OG293" s="20"/>
      <c r="OH293" s="20"/>
      <c r="OI293" s="20"/>
      <c r="OJ293" s="20"/>
      <c r="OK293" s="20"/>
      <c r="OL293" s="20"/>
      <c r="OM293" s="20"/>
      <c r="ON293" s="20"/>
      <c r="OO293" s="20"/>
      <c r="OP293" s="20"/>
      <c r="OQ293" s="20"/>
      <c r="OR293" s="20"/>
      <c r="OS293" s="20"/>
      <c r="OT293" s="20"/>
      <c r="OU293" s="20"/>
      <c r="OV293" s="20"/>
      <c r="OW293" s="20"/>
      <c r="OX293" s="20"/>
      <c r="OY293" s="20"/>
      <c r="OZ293" s="20"/>
      <c r="PA293" s="20"/>
      <c r="PB293" s="20"/>
      <c r="PC293" s="20"/>
      <c r="PD293" s="20"/>
      <c r="PE293" s="20"/>
      <c r="PF293" s="20"/>
      <c r="PG293" s="20"/>
      <c r="PH293" s="20"/>
      <c r="PI293" s="20"/>
      <c r="PJ293" s="20"/>
      <c r="PK293" s="20"/>
      <c r="PL293" s="20"/>
      <c r="PM293" s="20"/>
      <c r="PN293" s="20"/>
      <c r="PO293" s="20"/>
      <c r="PP293" s="20"/>
      <c r="PQ293" s="20"/>
      <c r="PR293" s="20"/>
      <c r="PS293" s="20"/>
      <c r="PT293" s="20"/>
      <c r="PU293" s="20"/>
      <c r="PV293" s="20"/>
      <c r="PW293" s="20"/>
      <c r="PX293" s="20"/>
      <c r="PY293" s="20"/>
      <c r="PZ293" s="20"/>
      <c r="QA293" s="20"/>
      <c r="QB293" s="20"/>
      <c r="QC293" s="20"/>
      <c r="QD293" s="20"/>
      <c r="QE293" s="20"/>
      <c r="QF293" s="20"/>
      <c r="QG293" s="20"/>
      <c r="QH293" s="20"/>
      <c r="QI293" s="20"/>
      <c r="QJ293" s="20"/>
      <c r="QK293" s="20"/>
      <c r="QL293" s="20"/>
      <c r="QM293" s="20"/>
      <c r="QN293" s="20"/>
      <c r="QO293" s="20"/>
      <c r="QP293" s="20"/>
      <c r="QQ293" s="20"/>
      <c r="QR293" s="20"/>
      <c r="QS293" s="20"/>
      <c r="QT293" s="20"/>
      <c r="QU293" s="20"/>
      <c r="QV293" s="20"/>
      <c r="QW293" s="20"/>
      <c r="QX293" s="20"/>
      <c r="QY293" s="20"/>
      <c r="QZ293" s="20"/>
      <c r="RA293" s="20"/>
      <c r="RB293" s="20"/>
      <c r="RC293" s="20"/>
      <c r="RD293" s="20"/>
      <c r="RE293" s="20"/>
      <c r="RF293" s="20"/>
      <c r="RG293" s="20"/>
      <c r="RH293" s="20"/>
      <c r="RI293" s="20"/>
      <c r="RJ293" s="20"/>
      <c r="RK293" s="20"/>
      <c r="RL293" s="20"/>
      <c r="RM293" s="20"/>
      <c r="RN293" s="20"/>
      <c r="RO293" s="20"/>
      <c r="RP293" s="20"/>
      <c r="RQ293" s="20"/>
      <c r="RR293" s="20"/>
      <c r="RS293" s="20"/>
      <c r="RT293" s="20"/>
      <c r="RU293" s="20"/>
      <c r="RV293" s="20"/>
      <c r="RW293" s="20"/>
      <c r="RX293" s="20"/>
      <c r="RY293" s="20"/>
      <c r="RZ293" s="20"/>
      <c r="SA293" s="20"/>
      <c r="SB293" s="20"/>
      <c r="SC293" s="20"/>
      <c r="SD293" s="20"/>
      <c r="SE293" s="20"/>
      <c r="SF293" s="20"/>
      <c r="SG293" s="20"/>
      <c r="SH293" s="20"/>
      <c r="SI293" s="20"/>
      <c r="SJ293" s="20"/>
      <c r="SK293" s="20"/>
      <c r="SL293" s="20"/>
      <c r="SM293" s="20"/>
      <c r="SN293" s="20"/>
      <c r="SO293" s="20"/>
      <c r="SP293" s="20"/>
      <c r="SQ293" s="20"/>
      <c r="SR293" s="20"/>
      <c r="SS293" s="20"/>
      <c r="ST293" s="20"/>
      <c r="SU293" s="20"/>
      <c r="SV293" s="20"/>
      <c r="SW293" s="20"/>
      <c r="SX293" s="20"/>
      <c r="SY293" s="20"/>
      <c r="SZ293" s="20"/>
      <c r="TA293" s="20"/>
      <c r="TB293" s="20"/>
      <c r="TC293" s="20"/>
      <c r="TD293" s="20"/>
      <c r="TE293" s="20"/>
      <c r="TF293" s="20"/>
      <c r="TG293" s="20"/>
      <c r="TH293" s="20"/>
      <c r="TI293" s="20"/>
      <c r="TJ293" s="20"/>
      <c r="TK293" s="20"/>
      <c r="TL293" s="20"/>
      <c r="TM293" s="20"/>
      <c r="TN293" s="20"/>
      <c r="TO293" s="20"/>
      <c r="TP293" s="20"/>
      <c r="TQ293" s="20"/>
      <c r="TR293" s="20"/>
      <c r="TS293" s="20"/>
      <c r="TT293" s="20"/>
      <c r="TU293" s="20"/>
      <c r="TV293" s="20"/>
      <c r="TW293" s="20"/>
      <c r="TX293" s="20"/>
      <c r="TY293" s="20"/>
      <c r="TZ293" s="20"/>
      <c r="UA293" s="20"/>
      <c r="UB293" s="20"/>
      <c r="UC293" s="20"/>
      <c r="UD293" s="20"/>
      <c r="UE293" s="20"/>
      <c r="UF293" s="20"/>
      <c r="UG293" s="20"/>
      <c r="UH293" s="20"/>
      <c r="UI293" s="20"/>
      <c r="UJ293" s="20"/>
      <c r="UK293" s="20"/>
      <c r="UL293" s="20"/>
      <c r="UM293" s="20"/>
      <c r="UN293" s="20"/>
      <c r="UO293" s="20"/>
      <c r="UP293" s="20"/>
      <c r="UQ293" s="20"/>
      <c r="UR293" s="20"/>
      <c r="US293" s="20"/>
      <c r="UT293" s="20"/>
      <c r="UU293" s="20"/>
      <c r="UV293" s="20"/>
      <c r="UW293" s="20"/>
      <c r="UX293" s="20"/>
      <c r="UY293" s="20"/>
      <c r="UZ293" s="20"/>
      <c r="VA293" s="20"/>
      <c r="VB293" s="20"/>
      <c r="VC293" s="20"/>
      <c r="VD293" s="20"/>
      <c r="VE293" s="20"/>
      <c r="VF293" s="20"/>
      <c r="VG293" s="20"/>
      <c r="VH293" s="20"/>
      <c r="VI293" s="20"/>
      <c r="VJ293" s="20"/>
      <c r="VK293" s="20"/>
      <c r="VL293" s="20"/>
      <c r="VM293" s="20"/>
      <c r="VN293" s="20"/>
      <c r="VO293" s="20"/>
      <c r="VP293" s="20"/>
      <c r="VQ293" s="20"/>
      <c r="VR293" s="20"/>
      <c r="VS293" s="20"/>
      <c r="VT293" s="20"/>
      <c r="VU293" s="20"/>
      <c r="VV293" s="20"/>
      <c r="VW293" s="20"/>
      <c r="VX293" s="20"/>
      <c r="VY293" s="20"/>
      <c r="VZ293" s="20"/>
      <c r="WA293" s="20"/>
      <c r="WB293" s="20"/>
      <c r="WC293" s="20"/>
      <c r="WD293" s="20"/>
      <c r="WE293" s="20"/>
      <c r="WF293" s="20"/>
      <c r="WG293" s="20"/>
      <c r="WH293" s="20"/>
      <c r="WI293" s="20"/>
      <c r="WJ293" s="20"/>
      <c r="WK293" s="20"/>
      <c r="WL293" s="20"/>
      <c r="WM293" s="20"/>
      <c r="WN293" s="20"/>
      <c r="WO293" s="20"/>
      <c r="WP293" s="20"/>
      <c r="WQ293" s="20"/>
      <c r="WR293" s="20"/>
      <c r="WS293" s="20"/>
      <c r="WT293" s="20"/>
      <c r="WU293" s="20"/>
      <c r="WV293" s="20"/>
      <c r="WW293" s="20"/>
      <c r="WX293" s="20"/>
      <c r="WY293" s="20"/>
      <c r="WZ293" s="20"/>
      <c r="XA293" s="20"/>
      <c r="XB293" s="20"/>
      <c r="XC293" s="20"/>
      <c r="XD293" s="20"/>
      <c r="XE293" s="20"/>
      <c r="XF293" s="20"/>
      <c r="XG293" s="20"/>
      <c r="XH293" s="20"/>
      <c r="XI293" s="20"/>
      <c r="XJ293" s="20"/>
      <c r="XK293" s="20"/>
      <c r="XL293" s="20"/>
      <c r="XM293" s="20"/>
      <c r="XN293" s="20"/>
      <c r="XO293" s="20"/>
      <c r="XP293" s="20"/>
      <c r="XQ293" s="20"/>
      <c r="XR293" s="20"/>
      <c r="XS293" s="20"/>
      <c r="XT293" s="20"/>
      <c r="XU293" s="20"/>
      <c r="XV293" s="20"/>
      <c r="XW293" s="20"/>
      <c r="XX293" s="20"/>
      <c r="XY293" s="20"/>
      <c r="XZ293" s="20"/>
      <c r="YA293" s="20"/>
      <c r="YB293" s="20"/>
      <c r="YC293" s="20"/>
      <c r="YD293" s="20"/>
      <c r="YE293" s="20"/>
      <c r="YF293" s="20"/>
      <c r="YG293" s="20"/>
      <c r="YH293" s="20"/>
      <c r="YI293" s="20"/>
      <c r="YJ293" s="20"/>
      <c r="YK293" s="20"/>
      <c r="YL293" s="20"/>
      <c r="YM293" s="20"/>
      <c r="YN293" s="20"/>
      <c r="YO293" s="20"/>
      <c r="YP293" s="20"/>
      <c r="YQ293" s="20"/>
      <c r="YR293" s="20"/>
      <c r="YS293" s="20"/>
      <c r="YT293" s="20"/>
      <c r="YU293" s="20"/>
      <c r="YV293" s="20"/>
      <c r="YW293" s="20"/>
      <c r="YX293" s="20"/>
      <c r="YY293" s="20"/>
      <c r="YZ293" s="20"/>
      <c r="ZA293" s="20"/>
      <c r="ZB293" s="20"/>
      <c r="ZC293" s="20"/>
      <c r="ZD293" s="20"/>
      <c r="ZE293" s="20"/>
      <c r="ZF293" s="20"/>
      <c r="ZG293" s="20"/>
      <c r="ZH293" s="20"/>
      <c r="ZI293" s="20"/>
      <c r="ZJ293" s="20"/>
      <c r="ZK293" s="20"/>
      <c r="ZL293" s="20"/>
      <c r="ZM293" s="20"/>
      <c r="ZN293" s="20"/>
      <c r="ZO293" s="20"/>
      <c r="ZP293" s="20"/>
      <c r="ZQ293" s="20"/>
      <c r="ZR293" s="20"/>
      <c r="ZS293" s="20"/>
      <c r="ZT293" s="20"/>
      <c r="ZU293" s="20"/>
      <c r="ZV293" s="20"/>
      <c r="ZW293" s="20"/>
      <c r="ZX293" s="20"/>
      <c r="ZY293" s="20"/>
      <c r="ZZ293" s="20"/>
      <c r="AAA293" s="20"/>
      <c r="AAB293" s="20"/>
      <c r="AAC293" s="20"/>
      <c r="AAD293" s="20"/>
      <c r="AAE293" s="20"/>
      <c r="AAF293" s="20"/>
      <c r="AAG293" s="20"/>
      <c r="AAH293" s="20"/>
      <c r="AAI293" s="20"/>
      <c r="AAJ293" s="20"/>
      <c r="AAK293" s="20"/>
      <c r="AAL293" s="20"/>
      <c r="AAM293" s="20"/>
      <c r="AAN293" s="20"/>
      <c r="AAO293" s="20"/>
      <c r="AAP293" s="20"/>
      <c r="AAQ293" s="20"/>
      <c r="AAR293" s="20"/>
      <c r="AAS293" s="20"/>
      <c r="AAT293" s="20"/>
      <c r="AAU293" s="20"/>
      <c r="AAV293" s="20"/>
      <c r="AAW293" s="20"/>
      <c r="AAX293" s="20"/>
      <c r="AAY293" s="20"/>
      <c r="AAZ293" s="20"/>
      <c r="ABA293" s="20"/>
      <c r="ABB293" s="20"/>
    </row>
    <row r="294" spans="1:731" x14ac:dyDescent="0.2">
      <c r="A294" s="3"/>
      <c r="B294" s="155"/>
      <c r="C294" s="155"/>
      <c r="D294" s="155"/>
      <c r="E294" s="155"/>
      <c r="F294" s="155"/>
      <c r="G294" s="155"/>
      <c r="H294" s="155"/>
      <c r="I294" s="154"/>
      <c r="J294" s="154"/>
      <c r="K294" s="154"/>
      <c r="L294" s="154"/>
      <c r="M294" s="154"/>
      <c r="N294" s="154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  <c r="IW294" s="20"/>
      <c r="IX294" s="20"/>
      <c r="IY294" s="20"/>
      <c r="IZ294" s="20"/>
      <c r="JA294" s="20"/>
      <c r="JB294" s="20"/>
      <c r="JC294" s="20"/>
      <c r="JD294" s="20"/>
      <c r="JE294" s="20"/>
      <c r="JF294" s="20"/>
      <c r="JG294" s="20"/>
      <c r="JH294" s="20"/>
      <c r="JI294" s="20"/>
      <c r="JJ294" s="20"/>
      <c r="JK294" s="20"/>
      <c r="JL294" s="20"/>
      <c r="JM294" s="20"/>
      <c r="JN294" s="20"/>
      <c r="JO294" s="20"/>
      <c r="JP294" s="20"/>
      <c r="JQ294" s="20"/>
      <c r="JR294" s="20"/>
      <c r="JS294" s="20"/>
      <c r="JT294" s="20"/>
      <c r="JU294" s="20"/>
      <c r="JV294" s="20"/>
      <c r="JW294" s="20"/>
      <c r="JX294" s="20"/>
      <c r="JY294" s="20"/>
      <c r="JZ294" s="20"/>
      <c r="KA294" s="20"/>
      <c r="KB294" s="20"/>
      <c r="KC294" s="20"/>
      <c r="KD294" s="20"/>
      <c r="KE294" s="20"/>
      <c r="KF294" s="20"/>
      <c r="KG294" s="20"/>
      <c r="KH294" s="20"/>
      <c r="KI294" s="20"/>
      <c r="KJ294" s="20"/>
      <c r="KK294" s="20"/>
      <c r="KL294" s="20"/>
      <c r="KM294" s="20"/>
      <c r="KN294" s="20"/>
      <c r="KO294" s="20"/>
      <c r="KP294" s="20"/>
      <c r="KQ294" s="20"/>
      <c r="KR294" s="20"/>
      <c r="KS294" s="20"/>
      <c r="KT294" s="20"/>
      <c r="KU294" s="20"/>
      <c r="KV294" s="20"/>
      <c r="KW294" s="20"/>
      <c r="KX294" s="20"/>
      <c r="KY294" s="20"/>
      <c r="KZ294" s="20"/>
      <c r="LA294" s="20"/>
      <c r="LB294" s="20"/>
      <c r="LC294" s="20"/>
      <c r="LD294" s="20"/>
      <c r="LE294" s="20"/>
      <c r="LF294" s="20"/>
      <c r="LG294" s="20"/>
      <c r="LH294" s="20"/>
      <c r="LI294" s="20"/>
      <c r="LJ294" s="20"/>
      <c r="LK294" s="20"/>
      <c r="LL294" s="20"/>
      <c r="LM294" s="20"/>
      <c r="LN294" s="20"/>
      <c r="LO294" s="20"/>
      <c r="LP294" s="20"/>
      <c r="LQ294" s="20"/>
      <c r="LR294" s="20"/>
      <c r="LS294" s="20"/>
      <c r="LT294" s="20"/>
      <c r="LU294" s="20"/>
      <c r="LV294" s="20"/>
      <c r="LW294" s="20"/>
      <c r="LX294" s="20"/>
      <c r="LY294" s="20"/>
      <c r="LZ294" s="20"/>
      <c r="MA294" s="20"/>
      <c r="MB294" s="20"/>
      <c r="MC294" s="20"/>
      <c r="MD294" s="20"/>
      <c r="ME294" s="20"/>
      <c r="MF294" s="20"/>
      <c r="MG294" s="20"/>
      <c r="MH294" s="20"/>
      <c r="MI294" s="20"/>
      <c r="MJ294" s="20"/>
      <c r="MK294" s="20"/>
      <c r="ML294" s="20"/>
      <c r="MM294" s="20"/>
      <c r="MN294" s="20"/>
      <c r="MO294" s="20"/>
      <c r="MP294" s="20"/>
      <c r="MQ294" s="20"/>
      <c r="MR294" s="20"/>
      <c r="MS294" s="20"/>
      <c r="MT294" s="20"/>
      <c r="MU294" s="20"/>
      <c r="MV294" s="20"/>
      <c r="MW294" s="20"/>
      <c r="MX294" s="20"/>
      <c r="MY294" s="20"/>
      <c r="MZ294" s="20"/>
      <c r="NA294" s="20"/>
      <c r="NB294" s="20"/>
      <c r="NC294" s="20"/>
      <c r="ND294" s="20"/>
      <c r="NE294" s="20"/>
      <c r="NF294" s="20"/>
      <c r="NG294" s="20"/>
      <c r="NH294" s="20"/>
      <c r="NI294" s="20"/>
      <c r="NJ294" s="20"/>
      <c r="NK294" s="20"/>
      <c r="NL294" s="20"/>
      <c r="NM294" s="20"/>
      <c r="NN294" s="20"/>
      <c r="NO294" s="20"/>
      <c r="NP294" s="20"/>
      <c r="NQ294" s="20"/>
      <c r="NR294" s="20"/>
      <c r="NS294" s="20"/>
      <c r="NT294" s="20"/>
      <c r="NU294" s="20"/>
      <c r="NV294" s="20"/>
      <c r="NW294" s="20"/>
      <c r="NX294" s="20"/>
      <c r="NY294" s="20"/>
      <c r="NZ294" s="20"/>
      <c r="OA294" s="20"/>
      <c r="OB294" s="20"/>
      <c r="OC294" s="20"/>
      <c r="OD294" s="20"/>
      <c r="OE294" s="20"/>
      <c r="OF294" s="20"/>
      <c r="OG294" s="20"/>
      <c r="OH294" s="20"/>
      <c r="OI294" s="20"/>
      <c r="OJ294" s="20"/>
      <c r="OK294" s="20"/>
      <c r="OL294" s="20"/>
      <c r="OM294" s="20"/>
      <c r="ON294" s="20"/>
      <c r="OO294" s="20"/>
      <c r="OP294" s="20"/>
      <c r="OQ294" s="20"/>
      <c r="OR294" s="20"/>
      <c r="OS294" s="20"/>
      <c r="OT294" s="20"/>
      <c r="OU294" s="20"/>
      <c r="OV294" s="20"/>
      <c r="OW294" s="20"/>
      <c r="OX294" s="20"/>
      <c r="OY294" s="20"/>
      <c r="OZ294" s="20"/>
      <c r="PA294" s="20"/>
      <c r="PB294" s="20"/>
      <c r="PC294" s="20"/>
      <c r="PD294" s="20"/>
      <c r="PE294" s="20"/>
      <c r="PF294" s="20"/>
      <c r="PG294" s="20"/>
      <c r="PH294" s="20"/>
      <c r="PI294" s="20"/>
      <c r="PJ294" s="20"/>
      <c r="PK294" s="20"/>
      <c r="PL294" s="20"/>
      <c r="PM294" s="20"/>
      <c r="PN294" s="20"/>
      <c r="PO294" s="20"/>
      <c r="PP294" s="20"/>
      <c r="PQ294" s="20"/>
      <c r="PR294" s="20"/>
      <c r="PS294" s="20"/>
      <c r="PT294" s="20"/>
      <c r="PU294" s="20"/>
      <c r="PV294" s="20"/>
      <c r="PW294" s="20"/>
      <c r="PX294" s="20"/>
      <c r="PY294" s="20"/>
      <c r="PZ294" s="20"/>
      <c r="QA294" s="20"/>
      <c r="QB294" s="20"/>
      <c r="QC294" s="20"/>
      <c r="QD294" s="20"/>
      <c r="QE294" s="20"/>
      <c r="QF294" s="20"/>
      <c r="QG294" s="20"/>
      <c r="QH294" s="20"/>
      <c r="QI294" s="20"/>
      <c r="QJ294" s="20"/>
      <c r="QK294" s="20"/>
      <c r="QL294" s="20"/>
      <c r="QM294" s="20"/>
      <c r="QN294" s="20"/>
      <c r="QO294" s="20"/>
      <c r="QP294" s="20"/>
      <c r="QQ294" s="20"/>
      <c r="QR294" s="20"/>
      <c r="QS294" s="20"/>
      <c r="QT294" s="20"/>
      <c r="QU294" s="20"/>
      <c r="QV294" s="20"/>
      <c r="QW294" s="20"/>
      <c r="QX294" s="20"/>
      <c r="QY294" s="20"/>
      <c r="QZ294" s="20"/>
      <c r="RA294" s="20"/>
      <c r="RB294" s="20"/>
      <c r="RC294" s="20"/>
      <c r="RD294" s="20"/>
      <c r="RE294" s="20"/>
      <c r="RF294" s="20"/>
      <c r="RG294" s="20"/>
      <c r="RH294" s="20"/>
      <c r="RI294" s="20"/>
      <c r="RJ294" s="20"/>
      <c r="RK294" s="20"/>
      <c r="RL294" s="20"/>
      <c r="RM294" s="20"/>
      <c r="RN294" s="20"/>
      <c r="RO294" s="20"/>
      <c r="RP294" s="20"/>
      <c r="RQ294" s="20"/>
      <c r="RR294" s="20"/>
      <c r="RS294" s="20"/>
      <c r="RT294" s="20"/>
      <c r="RU294" s="20"/>
      <c r="RV294" s="20"/>
      <c r="RW294" s="20"/>
      <c r="RX294" s="20"/>
      <c r="RY294" s="20"/>
      <c r="RZ294" s="20"/>
      <c r="SA294" s="20"/>
      <c r="SB294" s="20"/>
      <c r="SC294" s="20"/>
      <c r="SD294" s="20"/>
      <c r="SE294" s="20"/>
      <c r="SF294" s="20"/>
      <c r="SG294" s="20"/>
      <c r="SH294" s="20"/>
      <c r="SI294" s="20"/>
      <c r="SJ294" s="20"/>
      <c r="SK294" s="20"/>
      <c r="SL294" s="20"/>
      <c r="SM294" s="20"/>
      <c r="SN294" s="20"/>
      <c r="SO294" s="20"/>
      <c r="SP294" s="20"/>
      <c r="SQ294" s="20"/>
      <c r="SR294" s="20"/>
      <c r="SS294" s="20"/>
      <c r="ST294" s="20"/>
      <c r="SU294" s="20"/>
      <c r="SV294" s="20"/>
      <c r="SW294" s="20"/>
      <c r="SX294" s="20"/>
      <c r="SY294" s="20"/>
      <c r="SZ294" s="20"/>
      <c r="TA294" s="20"/>
      <c r="TB294" s="20"/>
      <c r="TC294" s="20"/>
      <c r="TD294" s="20"/>
      <c r="TE294" s="20"/>
      <c r="TF294" s="20"/>
      <c r="TG294" s="20"/>
      <c r="TH294" s="20"/>
      <c r="TI294" s="20"/>
      <c r="TJ294" s="20"/>
      <c r="TK294" s="20"/>
      <c r="TL294" s="20"/>
      <c r="TM294" s="20"/>
      <c r="TN294" s="20"/>
      <c r="TO294" s="20"/>
      <c r="TP294" s="20"/>
      <c r="TQ294" s="20"/>
      <c r="TR294" s="20"/>
      <c r="TS294" s="20"/>
      <c r="TT294" s="20"/>
      <c r="TU294" s="20"/>
      <c r="TV294" s="20"/>
      <c r="TW294" s="20"/>
      <c r="TX294" s="20"/>
      <c r="TY294" s="20"/>
      <c r="TZ294" s="20"/>
      <c r="UA294" s="20"/>
      <c r="UB294" s="20"/>
      <c r="UC294" s="20"/>
      <c r="UD294" s="20"/>
      <c r="UE294" s="20"/>
      <c r="UF294" s="20"/>
      <c r="UG294" s="20"/>
      <c r="UH294" s="20"/>
      <c r="UI294" s="20"/>
      <c r="UJ294" s="20"/>
      <c r="UK294" s="20"/>
      <c r="UL294" s="20"/>
      <c r="UM294" s="20"/>
      <c r="UN294" s="20"/>
      <c r="UO294" s="20"/>
      <c r="UP294" s="20"/>
      <c r="UQ294" s="20"/>
      <c r="UR294" s="20"/>
      <c r="US294" s="20"/>
      <c r="UT294" s="20"/>
      <c r="UU294" s="20"/>
      <c r="UV294" s="20"/>
      <c r="UW294" s="20"/>
      <c r="UX294" s="20"/>
      <c r="UY294" s="20"/>
      <c r="UZ294" s="20"/>
      <c r="VA294" s="20"/>
      <c r="VB294" s="20"/>
      <c r="VC294" s="20"/>
      <c r="VD294" s="20"/>
      <c r="VE294" s="20"/>
      <c r="VF294" s="20"/>
      <c r="VG294" s="20"/>
      <c r="VH294" s="20"/>
      <c r="VI294" s="20"/>
      <c r="VJ294" s="20"/>
      <c r="VK294" s="20"/>
      <c r="VL294" s="20"/>
      <c r="VM294" s="20"/>
      <c r="VN294" s="20"/>
      <c r="VO294" s="20"/>
      <c r="VP294" s="20"/>
      <c r="VQ294" s="20"/>
      <c r="VR294" s="20"/>
      <c r="VS294" s="20"/>
      <c r="VT294" s="20"/>
      <c r="VU294" s="20"/>
      <c r="VV294" s="20"/>
      <c r="VW294" s="20"/>
      <c r="VX294" s="20"/>
      <c r="VY294" s="20"/>
      <c r="VZ294" s="20"/>
      <c r="WA294" s="20"/>
      <c r="WB294" s="20"/>
      <c r="WC294" s="20"/>
      <c r="WD294" s="20"/>
      <c r="WE294" s="20"/>
      <c r="WF294" s="20"/>
      <c r="WG294" s="20"/>
      <c r="WH294" s="20"/>
      <c r="WI294" s="20"/>
      <c r="WJ294" s="20"/>
      <c r="WK294" s="20"/>
      <c r="WL294" s="20"/>
      <c r="WM294" s="20"/>
      <c r="WN294" s="20"/>
      <c r="WO294" s="20"/>
      <c r="WP294" s="20"/>
      <c r="WQ294" s="20"/>
      <c r="WR294" s="20"/>
      <c r="WS294" s="20"/>
      <c r="WT294" s="20"/>
      <c r="WU294" s="20"/>
      <c r="WV294" s="20"/>
      <c r="WW294" s="20"/>
      <c r="WX294" s="20"/>
      <c r="WY294" s="20"/>
      <c r="WZ294" s="20"/>
      <c r="XA294" s="20"/>
      <c r="XB294" s="20"/>
      <c r="XC294" s="20"/>
      <c r="XD294" s="20"/>
      <c r="XE294" s="20"/>
      <c r="XF294" s="20"/>
      <c r="XG294" s="20"/>
      <c r="XH294" s="20"/>
      <c r="XI294" s="20"/>
      <c r="XJ294" s="20"/>
      <c r="XK294" s="20"/>
      <c r="XL294" s="20"/>
      <c r="XM294" s="20"/>
      <c r="XN294" s="20"/>
      <c r="XO294" s="20"/>
      <c r="XP294" s="20"/>
      <c r="XQ294" s="20"/>
      <c r="XR294" s="20"/>
      <c r="XS294" s="20"/>
      <c r="XT294" s="20"/>
      <c r="XU294" s="20"/>
      <c r="XV294" s="20"/>
      <c r="XW294" s="20"/>
      <c r="XX294" s="20"/>
      <c r="XY294" s="20"/>
      <c r="XZ294" s="20"/>
      <c r="YA294" s="20"/>
      <c r="YB294" s="20"/>
      <c r="YC294" s="20"/>
      <c r="YD294" s="20"/>
      <c r="YE294" s="20"/>
      <c r="YF294" s="20"/>
      <c r="YG294" s="20"/>
      <c r="YH294" s="20"/>
      <c r="YI294" s="20"/>
      <c r="YJ294" s="20"/>
      <c r="YK294" s="20"/>
      <c r="YL294" s="20"/>
      <c r="YM294" s="20"/>
      <c r="YN294" s="20"/>
      <c r="YO294" s="20"/>
      <c r="YP294" s="20"/>
      <c r="YQ294" s="20"/>
      <c r="YR294" s="20"/>
      <c r="YS294" s="20"/>
      <c r="YT294" s="20"/>
      <c r="YU294" s="20"/>
      <c r="YV294" s="20"/>
      <c r="YW294" s="20"/>
      <c r="YX294" s="20"/>
      <c r="YY294" s="20"/>
      <c r="YZ294" s="20"/>
      <c r="ZA294" s="20"/>
      <c r="ZB294" s="20"/>
      <c r="ZC294" s="20"/>
      <c r="ZD294" s="20"/>
      <c r="ZE294" s="20"/>
      <c r="ZF294" s="20"/>
      <c r="ZG294" s="20"/>
      <c r="ZH294" s="20"/>
      <c r="ZI294" s="20"/>
      <c r="ZJ294" s="20"/>
      <c r="ZK294" s="20"/>
      <c r="ZL294" s="20"/>
      <c r="ZM294" s="20"/>
      <c r="ZN294" s="20"/>
      <c r="ZO294" s="20"/>
      <c r="ZP294" s="20"/>
      <c r="ZQ294" s="20"/>
      <c r="ZR294" s="20"/>
      <c r="ZS294" s="20"/>
      <c r="ZT294" s="20"/>
      <c r="ZU294" s="20"/>
      <c r="ZV294" s="20"/>
      <c r="ZW294" s="20"/>
      <c r="ZX294" s="20"/>
      <c r="ZY294" s="20"/>
      <c r="ZZ294" s="20"/>
      <c r="AAA294" s="20"/>
      <c r="AAB294" s="20"/>
      <c r="AAC294" s="20"/>
      <c r="AAD294" s="20"/>
      <c r="AAE294" s="20"/>
      <c r="AAF294" s="20"/>
      <c r="AAG294" s="20"/>
      <c r="AAH294" s="20"/>
      <c r="AAI294" s="20"/>
      <c r="AAJ294" s="20"/>
      <c r="AAK294" s="20"/>
      <c r="AAL294" s="20"/>
      <c r="AAM294" s="20"/>
      <c r="AAN294" s="20"/>
      <c r="AAO294" s="20"/>
      <c r="AAP294" s="20"/>
      <c r="AAQ294" s="20"/>
      <c r="AAR294" s="20"/>
      <c r="AAS294" s="20"/>
      <c r="AAT294" s="20"/>
      <c r="AAU294" s="20"/>
      <c r="AAV294" s="20"/>
      <c r="AAW294" s="20"/>
      <c r="AAX294" s="20"/>
      <c r="AAY294" s="20"/>
      <c r="AAZ294" s="20"/>
      <c r="ABA294" s="20"/>
      <c r="ABB294" s="20"/>
    </row>
    <row r="295" spans="1:731" ht="28.5" x14ac:dyDescent="0.2">
      <c r="A295" s="26" t="s">
        <v>55</v>
      </c>
      <c r="B295" s="121"/>
      <c r="C295" s="130">
        <f>C296+C297+C298+C299</f>
        <v>510901.09</v>
      </c>
      <c r="D295" s="130">
        <f t="shared" ref="D295:H295" si="61">D296+D297+D298+D299</f>
        <v>23895.279999999999</v>
      </c>
      <c r="E295" s="130">
        <f t="shared" si="61"/>
        <v>551029.92200000002</v>
      </c>
      <c r="F295" s="130">
        <f t="shared" si="61"/>
        <v>25972.7</v>
      </c>
      <c r="G295" s="130">
        <f t="shared" si="61"/>
        <v>543941.89500000002</v>
      </c>
      <c r="H295" s="130">
        <f t="shared" si="61"/>
        <v>36658.255000000005</v>
      </c>
      <c r="I295" s="122"/>
      <c r="J295" s="122"/>
      <c r="K295" s="122"/>
      <c r="L295" s="122"/>
      <c r="M295" s="122"/>
      <c r="N295" s="122"/>
      <c r="S295" s="1"/>
      <c r="T295" s="1"/>
      <c r="U295" s="1"/>
      <c r="V295" s="1"/>
      <c r="W295" s="1"/>
      <c r="X295" s="1"/>
      <c r="Y295" s="1"/>
      <c r="Z295" s="1"/>
      <c r="AA295" s="1"/>
    </row>
    <row r="296" spans="1:731" ht="24.75" customHeight="1" x14ac:dyDescent="0.2">
      <c r="A296" s="61" t="s">
        <v>36</v>
      </c>
      <c r="B296" s="123" t="s">
        <v>97</v>
      </c>
      <c r="C296" s="87">
        <f>C26+C36+C130+C139+C148+C158+C165+C180+C189+C199+C208+C215+C222+C230+C244+C251+C261+C286+C292</f>
        <v>198776</v>
      </c>
      <c r="D296" s="87">
        <f>D16+D26+D36+D130+D139+D148+D158+D165+D180+D189+D199+D208+D215+D222+D230+D244+D251+D261+D286+D292</f>
        <v>14903.78</v>
      </c>
      <c r="E296" s="87">
        <f t="shared" ref="E296:H296" si="62">E16+E26+E36+E130+E139+E148+E158+E165+E180+E189+E199+E208+E215+E222+E230+E244+E251+E261+E286+E292</f>
        <v>198919.24600000001</v>
      </c>
      <c r="F296" s="87">
        <f t="shared" si="62"/>
        <v>16981.2</v>
      </c>
      <c r="G296" s="87">
        <f t="shared" si="62"/>
        <v>195583.56</v>
      </c>
      <c r="H296" s="87">
        <f t="shared" si="62"/>
        <v>17245.055</v>
      </c>
      <c r="I296" s="31"/>
      <c r="J296" s="31"/>
      <c r="K296" s="31"/>
      <c r="L296" s="31"/>
      <c r="M296" s="31"/>
      <c r="N296" s="31"/>
      <c r="S296" s="1"/>
      <c r="T296" s="1"/>
      <c r="U296" s="1"/>
      <c r="V296" s="1"/>
      <c r="W296" s="1"/>
      <c r="X296" s="1"/>
      <c r="Y296" s="1"/>
      <c r="Z296" s="1"/>
      <c r="AA296" s="1"/>
    </row>
    <row r="297" spans="1:731" ht="33" customHeight="1" x14ac:dyDescent="0.2">
      <c r="A297" s="61"/>
      <c r="B297" s="171" t="s">
        <v>255</v>
      </c>
      <c r="C297" s="88">
        <v>0</v>
      </c>
      <c r="D297" s="88">
        <f>D17</f>
        <v>0</v>
      </c>
      <c r="E297" s="88">
        <f t="shared" ref="E297:H297" si="63">E17</f>
        <v>0</v>
      </c>
      <c r="F297" s="88">
        <f t="shared" si="63"/>
        <v>0</v>
      </c>
      <c r="G297" s="88">
        <f t="shared" si="63"/>
        <v>0</v>
      </c>
      <c r="H297" s="88">
        <f t="shared" si="63"/>
        <v>10421.700000000001</v>
      </c>
      <c r="I297" s="124"/>
      <c r="J297" s="124"/>
      <c r="K297" s="124"/>
      <c r="L297" s="124"/>
      <c r="M297" s="124"/>
      <c r="N297" s="124"/>
      <c r="S297" s="1"/>
      <c r="T297" s="1"/>
      <c r="U297" s="1"/>
      <c r="V297" s="1"/>
      <c r="W297" s="1"/>
      <c r="X297" s="1"/>
      <c r="Y297" s="1"/>
      <c r="Z297" s="1"/>
      <c r="AA297" s="1"/>
    </row>
    <row r="298" spans="1:731" ht="22.5" customHeight="1" x14ac:dyDescent="0.2">
      <c r="A298" s="62"/>
      <c r="B298" s="123" t="s">
        <v>22</v>
      </c>
      <c r="C298" s="88">
        <f>C27+C131+C149+C181+C200+C232+C259+C284</f>
        <v>312125.09000000003</v>
      </c>
      <c r="D298" s="88">
        <f>D18+D27+D131+D149+D181+D200+D232+D259+D284</f>
        <v>8991.5</v>
      </c>
      <c r="E298" s="88">
        <f t="shared" ref="E298:H298" si="64">E18+E27+E131+E149+E181+E200+E232+E259+E284</f>
        <v>349619.76400000002</v>
      </c>
      <c r="F298" s="88">
        <f t="shared" si="64"/>
        <v>8991.5</v>
      </c>
      <c r="G298" s="88">
        <f>G18+G27+G131+G149+G181+G200+G232+G259+G284</f>
        <v>345867.42300000001</v>
      </c>
      <c r="H298" s="88">
        <f t="shared" si="64"/>
        <v>8991.5</v>
      </c>
      <c r="I298" s="124"/>
      <c r="J298" s="124"/>
      <c r="K298" s="124"/>
      <c r="L298" s="124"/>
      <c r="M298" s="124"/>
      <c r="N298" s="124"/>
      <c r="S298" s="1"/>
      <c r="T298" s="1"/>
      <c r="U298" s="1"/>
      <c r="V298" s="1"/>
      <c r="W298" s="1"/>
      <c r="X298" s="1"/>
      <c r="Y298" s="1"/>
      <c r="Z298" s="1"/>
      <c r="AA298" s="1"/>
    </row>
    <row r="299" spans="1:731" ht="28.5" customHeight="1" x14ac:dyDescent="0.2">
      <c r="A299" s="62"/>
      <c r="B299" s="123" t="s">
        <v>56</v>
      </c>
      <c r="C299" s="88">
        <f>C28+C132+C182+C233+C260+C285</f>
        <v>0</v>
      </c>
      <c r="D299" s="88">
        <f>D19+D28+D132+D182+D233+D260+D285</f>
        <v>0</v>
      </c>
      <c r="E299" s="88">
        <f t="shared" ref="E299:H299" si="65">E19+E28+E132+E182+E233+E260+E285</f>
        <v>2490.9119999999998</v>
      </c>
      <c r="F299" s="88">
        <f t="shared" si="65"/>
        <v>0</v>
      </c>
      <c r="G299" s="88">
        <f>G19+G28+G132+G182+G233+G260+G285</f>
        <v>2490.9119999999998</v>
      </c>
      <c r="H299" s="88">
        <f t="shared" si="65"/>
        <v>0</v>
      </c>
      <c r="I299" s="124"/>
      <c r="J299" s="124"/>
      <c r="K299" s="124"/>
      <c r="L299" s="124"/>
      <c r="M299" s="124"/>
      <c r="N299" s="124"/>
      <c r="S299" s="1"/>
      <c r="T299" s="1"/>
      <c r="U299" s="1"/>
      <c r="V299" s="1"/>
      <c r="W299" s="1"/>
      <c r="X299" s="1"/>
      <c r="Y299" s="1"/>
      <c r="Z299" s="1"/>
      <c r="AA299" s="1"/>
    </row>
    <row r="300" spans="1:731" ht="15.75" x14ac:dyDescent="0.2">
      <c r="A300" s="22"/>
      <c r="B300" s="125"/>
      <c r="C300" s="99"/>
      <c r="D300" s="99"/>
      <c r="E300" s="99"/>
      <c r="F300" s="99"/>
      <c r="G300" s="99"/>
      <c r="H300" s="99"/>
      <c r="I300" s="126"/>
      <c r="J300" s="126"/>
      <c r="K300" s="126"/>
      <c r="L300" s="126"/>
      <c r="M300" s="126"/>
      <c r="N300" s="126"/>
      <c r="S300" s="1"/>
      <c r="T300" s="1"/>
      <c r="U300" s="1"/>
      <c r="V300" s="1"/>
      <c r="W300" s="1"/>
      <c r="X300" s="1"/>
      <c r="Y300" s="1"/>
      <c r="Z300" s="1"/>
      <c r="AA300" s="1"/>
    </row>
    <row r="301" spans="1:731" ht="15.75" x14ac:dyDescent="0.25">
      <c r="A301" s="174" t="s">
        <v>125</v>
      </c>
      <c r="B301" s="175"/>
      <c r="C301" s="175"/>
      <c r="D301" s="175"/>
      <c r="E301" s="127"/>
      <c r="F301" s="99"/>
      <c r="G301" s="99"/>
      <c r="H301" s="99"/>
      <c r="I301" s="128" t="s">
        <v>114</v>
      </c>
      <c r="J301" s="126"/>
      <c r="K301" s="126"/>
      <c r="L301" s="126"/>
      <c r="M301" s="126"/>
      <c r="N301" s="126"/>
      <c r="S301" s="1"/>
      <c r="T301" s="1"/>
      <c r="U301" s="1"/>
      <c r="V301" s="1"/>
      <c r="W301" s="1"/>
      <c r="X301" s="1"/>
      <c r="Y301" s="1"/>
      <c r="Z301" s="1"/>
      <c r="AA301" s="1"/>
    </row>
    <row r="303" spans="1:731" x14ac:dyDescent="0.2">
      <c r="A303" s="1" t="s">
        <v>57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731" x14ac:dyDescent="0.2">
      <c r="A304" s="1" t="s">
        <v>58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</sheetData>
  <mergeCells count="94">
    <mergeCell ref="A301:D301"/>
    <mergeCell ref="A12:N12"/>
    <mergeCell ref="A13:N13"/>
    <mergeCell ref="A14:N14"/>
    <mergeCell ref="A263:N263"/>
    <mergeCell ref="A264:N264"/>
    <mergeCell ref="A265:N265"/>
    <mergeCell ref="A288:N288"/>
    <mergeCell ref="A289:N289"/>
    <mergeCell ref="A290:N290"/>
    <mergeCell ref="A247:N247"/>
    <mergeCell ref="A248:N248"/>
    <mergeCell ref="A249:N249"/>
    <mergeCell ref="A253:N253"/>
    <mergeCell ref="A254:N254"/>
    <mergeCell ref="A255:N255"/>
    <mergeCell ref="A239:N239"/>
    <mergeCell ref="A213:N213"/>
    <mergeCell ref="A218:N218"/>
    <mergeCell ref="A219:N219"/>
    <mergeCell ref="A220:N220"/>
    <mergeCell ref="A225:N225"/>
    <mergeCell ref="A226:N226"/>
    <mergeCell ref="A227:N227"/>
    <mergeCell ref="A228:N228"/>
    <mergeCell ref="A236:N236"/>
    <mergeCell ref="A237:N237"/>
    <mergeCell ref="A238:N238"/>
    <mergeCell ref="A212:N212"/>
    <mergeCell ref="A186:N186"/>
    <mergeCell ref="A187:N187"/>
    <mergeCell ref="A193:N193"/>
    <mergeCell ref="A194:N194"/>
    <mergeCell ref="A195:N195"/>
    <mergeCell ref="B196:B197"/>
    <mergeCell ref="A203:N203"/>
    <mergeCell ref="A204:N204"/>
    <mergeCell ref="A205:N205"/>
    <mergeCell ref="A206:N206"/>
    <mergeCell ref="A211:N211"/>
    <mergeCell ref="A185:N185"/>
    <mergeCell ref="A153:N153"/>
    <mergeCell ref="A154:N154"/>
    <mergeCell ref="A155:N155"/>
    <mergeCell ref="A160:N160"/>
    <mergeCell ref="A161:N161"/>
    <mergeCell ref="A162:N162"/>
    <mergeCell ref="A168:N168"/>
    <mergeCell ref="A169:N169"/>
    <mergeCell ref="A170:N170"/>
    <mergeCell ref="A171:N171"/>
    <mergeCell ref="A177:N177"/>
    <mergeCell ref="A22:N22"/>
    <mergeCell ref="A23:N23"/>
    <mergeCell ref="A30:N30"/>
    <mergeCell ref="A31:N31"/>
    <mergeCell ref="A152:N152"/>
    <mergeCell ref="A39:N39"/>
    <mergeCell ref="A40:N40"/>
    <mergeCell ref="A41:N41"/>
    <mergeCell ref="A135:N135"/>
    <mergeCell ref="A136:N136"/>
    <mergeCell ref="A137:N137"/>
    <mergeCell ref="A142:N142"/>
    <mergeCell ref="A143:N143"/>
    <mergeCell ref="A144:N144"/>
    <mergeCell ref="B146:B147"/>
    <mergeCell ref="I146:I147"/>
    <mergeCell ref="J8:J10"/>
    <mergeCell ref="K8:K10"/>
    <mergeCell ref="L8:L10"/>
    <mergeCell ref="M8:M10"/>
    <mergeCell ref="A21:N21"/>
    <mergeCell ref="F9:F10"/>
    <mergeCell ref="G9:G10"/>
    <mergeCell ref="H9:H10"/>
    <mergeCell ref="G8:H8"/>
    <mergeCell ref="I8:I10"/>
    <mergeCell ref="B266:B268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A32:N32"/>
    <mergeCell ref="N8:N10"/>
    <mergeCell ref="C9:C10"/>
    <mergeCell ref="D9:D10"/>
    <mergeCell ref="E9:E10"/>
  </mergeCells>
  <pageMargins left="0.70866141732283472" right="0.31496062992125984" top="0.35433070866141736" bottom="0.35433070866141736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год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Senchilo</cp:lastModifiedBy>
  <cp:lastPrinted>2018-02-09T01:42:25Z</cp:lastPrinted>
  <dcterms:created xsi:type="dcterms:W3CDTF">2012-08-15T04:04:38Z</dcterms:created>
  <dcterms:modified xsi:type="dcterms:W3CDTF">2018-02-09T01:43:54Z</dcterms:modified>
</cp:coreProperties>
</file>